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8840" windowHeight="11175" activeTab="0"/>
  </bookViews>
  <sheets>
    <sheet name="ФОРМА  ГП (6)" sheetId="1" r:id="rId1"/>
  </sheets>
  <externalReferences>
    <externalReference r:id="rId4"/>
  </externalReferences>
  <definedNames>
    <definedName name="_15345486" localSheetId="0">#REF!</definedName>
    <definedName name="_15345486">#REF!</definedName>
    <definedName name="_xlnm._FilterDatabase" localSheetId="0" hidden="1">'ФОРМА  ГП (6)'!$A$9:$L$114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(6)'!$A$1:$L$138</definedName>
  </definedNames>
  <calcPr fullCalcOnLoad="1"/>
</workbook>
</file>

<file path=xl/sharedStrings.xml><?xml version="1.0" encoding="utf-8"?>
<sst xmlns="http://schemas.openxmlformats.org/spreadsheetml/2006/main" count="140" uniqueCount="52">
  <si>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</si>
  <si>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</si>
  <si>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</si>
  <si>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</si>
  <si>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</si>
  <si>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</si>
  <si>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ВСЕГО ПО ПОДПРОГРАММЕ,
 В ТОМ ЧИСЛЕ</t>
  </si>
  <si>
    <t>Всего по направлению
"Прочие нужды", в том числе</t>
  </si>
  <si>
    <t>1. Прочие нужды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</si>
  <si>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</si>
  <si>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</si>
  <si>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</si>
  <si>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 xml:space="preserve"> </t>
  </si>
  <si>
    <t>Ответственные исполнители (ФИО или наименование структурного подразделения</t>
  </si>
  <si>
    <t>МКУ "УКМПиИ"</t>
  </si>
  <si>
    <t>Мероприятие 8.  Исполнение судебных актов и мировых соглашений по искам к городскому округу Богданович по возмещению вреда, причиненного в результате незаконных действий (бездействия) органов местного самоуправления либо   должностных лиц этих органов, а так же в результате деятельности учреждений, по оплате кредиторской задолженности по договорам на поставку товаров, выполнение работ, оказание услуг для муниципальных нужд. Всего, из них:</t>
  </si>
  <si>
    <t xml:space="preserve">  МАУК "ЦСКС" ГО Богданович</t>
  </si>
  <si>
    <t>МАУК "ЦСКС" ГО Богданович, МАУК "ПКиО" ГО Богданович</t>
  </si>
  <si>
    <t>МАУК "ЦСКС" ГО Богданович</t>
  </si>
  <si>
    <t>ПОДПРОГРАММА 6.  "ИСПОЛНЕНИЕ СУДЕБНЫХ АКТОВ И МИРОВЫХ СОГЛАШЕНИЙ ПО ИСКАМ К ГОРОДСКОМУ ОКРУГУ БОГДАНОВИЧ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 ЖЕ В РЕЗУЛЬТАТЕ ДЕЯТЕЛЬНОСТИ УЧРЕЖДЕНИЙ, ПО ОПЛАТЕ КРЕДИТОРСКОЙ ЗАДОЛЖЕННОСТИ ПО ДОГОВОРАМ НА ПОСТАВКУ ТОВАРОВ, ВЫПОЛНЕНИЕ РАБОТ, ОКАЗАНИЕ УСЛУГ ДЛЯ МУНИЦИПАЛЬНЫХ НУЖД"</t>
  </si>
  <si>
    <t>МКУ УКМПиИ", МАУК "ЦСКС" ГО Богданович, МАУК "ПКиО" ГО Богданович</t>
  </si>
  <si>
    <t xml:space="preserve">Приложение № 2 к муниципальной программе 
"Развитие культуры и молодежной политики на территории городского округа Богданович  до 2024 года"                         </t>
  </si>
  <si>
    <r>
      <t xml:space="preserve">ПЛАН МЕРОПРИЯТИЙ 
по выполнению муниципальной программы
</t>
    </r>
    <r>
      <rPr>
        <b/>
        <sz val="11"/>
        <rFont val="Times New Roman"/>
        <family val="1"/>
      </rPr>
      <t>"Развитие культуры и молодежной политики на территории городского округа Богданович до 2024 года"</t>
    </r>
  </si>
  <si>
    <t>ПОДПРОГРАММА 2 "Патриотическое воспитание молодежи в городском округе Богданович "</t>
  </si>
  <si>
    <t>ПОДПРОГРАММА 1 "Развитие культурно - досуговой сферы на территории городского округа Богданович до 2024 года "</t>
  </si>
  <si>
    <t xml:space="preserve">ПОДПРОГРАММА 4 " Поддержка молодежного предпринимательства и работающей молодежи в городском округе Богданович»                                                    </t>
  </si>
  <si>
    <t>ПОДПРОГРАММА 5. "Обеспечение реализации муниципальной программы «Развитие культуры и молодежной политики на территории городского округа Богданович до 2024 года»</t>
  </si>
  <si>
    <t>ВСЕГО ПО МУНИЦИПАЛЬНОЙ ПРОГРАММЕ, В ТОМ ЧИСЛЕ</t>
  </si>
  <si>
    <t>ВСЕГО ПО ПОДПРОГРАММЕ 1,
 В ТОМ ЧИСЛЕ</t>
  </si>
  <si>
    <t>ВСЕГО ПО ПОДПРОГРАММЕ 2,
 В ТОМ ЧИСЛЕ</t>
  </si>
  <si>
    <t>ВСЕГО ПО ПОДПРОГРАММЕ 3,
 В ТОМ ЧИСЛЕ</t>
  </si>
  <si>
    <t>ВСЕГО ПО ПОДПРОГРАММЕ 5,
 В ТОМ ЧИСЛЕ</t>
  </si>
  <si>
    <t>ПОДПРОГРАММА 3 " Развитие потенциала молодежи городского округа Богданович"</t>
  </si>
  <si>
    <t>Основное мероприятие 1.1    Организация деятельности учреждений культуры городского округа Богданович. Всего их них:</t>
  </si>
  <si>
    <t>Направление 1.1.1 Организация деятельности учреждений культуры и искусства культурно-досуговой сферы, музеев, библиотек, парка культуры и отдыха, проведение мероприятий в сфере культуры. Всего, из них:</t>
  </si>
  <si>
    <t xml:space="preserve">Основное мероприятие 2.1 
Патриотическое воспитание граждан городского округа Богданович, Всего, в том числе:
 </t>
  </si>
  <si>
    <t>Направление 2.1.1.   Реализация мероприятий, направленных на патриотическое воспитание граждан городского округа Богданович. Всего, из них:</t>
  </si>
  <si>
    <t xml:space="preserve">Основное мероприятие 3.1
Организация работы с молодежью городского округа Богданович. Всего, в том числе:
</t>
  </si>
  <si>
    <t>Направление 3.1.1.  Организация деятельности учреждений по работе с молодежью, направленных на социализацию и вовлечение молодежи в социально-экономическое развитие городского округа Богданович. Всего, из них:</t>
  </si>
  <si>
    <t>Направление 1.1.2  Проведение ремонтных работ в  зданиях и помещений, в которых размещаются муниципальные учреждения культуры,  оснащение таких учреждений   музыкальным оборудованием и музыкальными инструментами. Всего, из них:</t>
  </si>
  <si>
    <t>Направление 1.1.3  Информатизация муниципальных музеев и 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к сети "Интернет". Всего, из них:</t>
  </si>
  <si>
    <t>ВСЕГО ПО ПОДПРОГРАММЕ 4 ,
В ТОМ ЧИСЛЕ</t>
  </si>
  <si>
    <t xml:space="preserve">Основное мероприятие 4.1
Организация деятельности по стимулированию активности молодежи в сфере предпринимательства и трудоустройства.   Всего, в том числе:
</t>
  </si>
  <si>
    <t xml:space="preserve">Основное мероприятие 5.1 
Реализация муниципальной программы «Развитие культуры и молодежной политики на территории городского округа Богданович до 2024 года». Всего, в том числе:
</t>
  </si>
  <si>
    <t>Направление 5.1.1   Мероприятия по реализации муниципальной программы "Развитие культуры и молодежной политики на территории городского округа Богданович до 2024 года". Всего, из них:</t>
  </si>
  <si>
    <t xml:space="preserve">  МБУ РМ "ЦМПиИ" ГО Богданович</t>
  </si>
  <si>
    <t>Направление 4.1.1  Создание условий для  реализации трудового потенциала несовершеннолетних граждан городского округа Богданович. Всего, из них:</t>
  </si>
  <si>
    <t>4, 5, 6, 7, 8, 9, 11, 12, 14, 15, 16,17</t>
  </si>
  <si>
    <t>4, 5, 7, 8, 9, 17,19</t>
  </si>
  <si>
    <t>4, 5, 9,14, 15, 16, 17</t>
  </si>
  <si>
    <t>24,26,27,29</t>
  </si>
  <si>
    <t>33,35,37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</si>
</sst>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(* #,##0.00_);_(* \(#,##0.00\);_(* &quot;-&quot;??_);_(@_)"/>
    <numFmt numFmtId="167" formatCode="_-* #,##0.0_р_._-;\-* #,##0.0_р_._-;_-* &quot;-&quot;?_р_.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49" fontId="6" fillId="0" borderId="10" xfId="58" applyNumberFormat="1" applyFont="1" applyFill="1" applyBorder="1" applyAlignment="1">
      <alignment wrapText="1"/>
      <protection/>
    </xf>
    <xf numFmtId="0" fontId="6" fillId="0" borderId="10" xfId="58" applyFont="1" applyFill="1" applyBorder="1" applyAlignment="1">
      <alignment wrapText="1"/>
      <protection/>
    </xf>
    <xf numFmtId="16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horizontal="left" vertical="justify"/>
    </xf>
    <xf numFmtId="164" fontId="4" fillId="0" borderId="10" xfId="0" applyNumberFormat="1" applyFont="1" applyFill="1" applyBorder="1" applyAlignment="1">
      <alignment horizontal="left" vertical="justify"/>
    </xf>
    <xf numFmtId="0" fontId="4" fillId="0" borderId="0" xfId="0" applyFont="1" applyFill="1" applyAlignment="1">
      <alignment horizontal="center" vertical="justify"/>
    </xf>
    <xf numFmtId="0" fontId="4" fillId="0" borderId="11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33" borderId="10" xfId="58" applyNumberFormat="1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 horizontal="center"/>
    </xf>
    <xf numFmtId="167" fontId="5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justify"/>
    </xf>
    <xf numFmtId="49" fontId="4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 vertical="justify"/>
    </xf>
    <xf numFmtId="165" fontId="5" fillId="34" borderId="10" xfId="0" applyNumberFormat="1" applyFont="1" applyFill="1" applyBorder="1" applyAlignment="1">
      <alignment horizontal="center"/>
    </xf>
    <xf numFmtId="2" fontId="6" fillId="0" borderId="10" xfId="58" applyNumberFormat="1" applyFont="1" applyFill="1" applyBorder="1" applyAlignment="1">
      <alignment wrapText="1"/>
      <protection/>
    </xf>
    <xf numFmtId="0" fontId="4" fillId="0" borderId="10" xfId="0" applyFont="1" applyFill="1" applyBorder="1" applyAlignment="1">
      <alignment horizontal="center"/>
    </xf>
    <xf numFmtId="165" fontId="4" fillId="34" borderId="10" xfId="0" applyNumberFormat="1" applyFont="1" applyFill="1" applyBorder="1" applyAlignment="1">
      <alignment horizontal="center"/>
    </xf>
    <xf numFmtId="49" fontId="47" fillId="0" borderId="10" xfId="0" applyNumberFormat="1" applyFont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left"/>
    </xf>
    <xf numFmtId="49" fontId="4" fillId="35" borderId="12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 wrapText="1"/>
    </xf>
    <xf numFmtId="49" fontId="4" fillId="35" borderId="14" xfId="0" applyNumberFormat="1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2" fontId="4" fillId="35" borderId="12" xfId="0" applyNumberFormat="1" applyFont="1" applyFill="1" applyBorder="1" applyAlignment="1">
      <alignment horizontal="center" wrapText="1"/>
    </xf>
    <xf numFmtId="2" fontId="4" fillId="35" borderId="13" xfId="0" applyNumberFormat="1" applyFont="1" applyFill="1" applyBorder="1" applyAlignment="1">
      <alignment horizontal="center" wrapText="1"/>
    </xf>
    <xf numFmtId="2" fontId="4" fillId="35" borderId="14" xfId="0" applyNumberFormat="1" applyFont="1" applyFill="1" applyBorder="1" applyAlignment="1">
      <alignment horizontal="center" wrapText="1"/>
    </xf>
    <xf numFmtId="165" fontId="5" fillId="0" borderId="12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38"/>
  <sheetViews>
    <sheetView tabSelected="1" view="pageBreakPreview" zoomScaleNormal="135" zoomScaleSheetLayoutView="100" zoomScalePageLayoutView="0" workbookViewId="0" topLeftCell="A103">
      <selection activeCell="I127" sqref="I127"/>
    </sheetView>
  </sheetViews>
  <sheetFormatPr defaultColWidth="8.8515625" defaultRowHeight="15"/>
  <cols>
    <col min="1" max="1" width="4.57421875" style="18" customWidth="1"/>
    <col min="2" max="2" width="29.57421875" style="2" customWidth="1"/>
    <col min="3" max="3" width="15.421875" style="1" customWidth="1"/>
    <col min="4" max="4" width="8.8515625" style="1" hidden="1" customWidth="1"/>
    <col min="5" max="5" width="14.57421875" style="1" customWidth="1"/>
    <col min="6" max="6" width="14.8515625" style="1" customWidth="1"/>
    <col min="7" max="7" width="15.28125" style="1" customWidth="1"/>
    <col min="8" max="9" width="13.7109375" style="1" customWidth="1"/>
    <col min="10" max="10" width="14.421875" style="1" customWidth="1"/>
    <col min="11" max="11" width="12.140625" style="1" customWidth="1"/>
    <col min="12" max="12" width="16.28125" style="16" customWidth="1"/>
    <col min="13" max="16384" width="8.8515625" style="1" customWidth="1"/>
  </cols>
  <sheetData>
    <row r="3" ht="42.75" customHeight="1"/>
    <row r="6" spans="5:12" ht="99.75" customHeight="1">
      <c r="E6" s="11"/>
      <c r="F6" s="11"/>
      <c r="J6" s="43" t="s">
        <v>21</v>
      </c>
      <c r="K6" s="43"/>
      <c r="L6" s="43"/>
    </row>
    <row r="7" spans="1:12" ht="47.25" customHeight="1">
      <c r="A7" s="44" t="s">
        <v>22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10" spans="1:12" s="14" customFormat="1" ht="57.75" customHeight="1">
      <c r="A10" s="46" t="s">
        <v>0</v>
      </c>
      <c r="B10" s="48" t="s">
        <v>11</v>
      </c>
      <c r="C10" s="49" t="s">
        <v>9</v>
      </c>
      <c r="D10" s="49"/>
      <c r="E10" s="50"/>
      <c r="F10" s="50"/>
      <c r="G10" s="50"/>
      <c r="H10" s="50"/>
      <c r="I10" s="50"/>
      <c r="J10" s="50"/>
      <c r="K10" s="51" t="s">
        <v>1</v>
      </c>
      <c r="L10" s="52" t="s">
        <v>13</v>
      </c>
    </row>
    <row r="11" spans="1:12" s="14" customFormat="1" ht="63.75" customHeight="1">
      <c r="A11" s="47"/>
      <c r="B11" s="48"/>
      <c r="C11" s="12" t="s">
        <v>2</v>
      </c>
      <c r="D11" s="12">
        <v>0</v>
      </c>
      <c r="E11" s="13">
        <v>2019</v>
      </c>
      <c r="F11" s="13">
        <v>2020</v>
      </c>
      <c r="G11" s="13">
        <v>2021</v>
      </c>
      <c r="H11" s="13">
        <v>2022</v>
      </c>
      <c r="I11" s="13">
        <v>2023</v>
      </c>
      <c r="J11" s="13">
        <v>2024</v>
      </c>
      <c r="K11" s="51"/>
      <c r="L11" s="53"/>
    </row>
    <row r="12" spans="1:12" s="14" customFormat="1" ht="13.5" customHeight="1">
      <c r="A12" s="19">
        <v>1</v>
      </c>
      <c r="B12" s="15" t="s">
        <v>10</v>
      </c>
      <c r="C12" s="12">
        <v>3</v>
      </c>
      <c r="D12" s="12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/>
      <c r="L12" s="13">
        <v>11</v>
      </c>
    </row>
    <row r="13" spans="1:12" ht="60">
      <c r="A13" s="20"/>
      <c r="B13" s="4" t="s">
        <v>27</v>
      </c>
      <c r="C13" s="23">
        <f>C14+C15+C16</f>
        <v>1038542.6000000001</v>
      </c>
      <c r="D13" s="23">
        <f>D16</f>
        <v>0</v>
      </c>
      <c r="E13" s="24">
        <f aca="true" t="shared" si="0" ref="E13:J13">E14+E15+E16</f>
        <v>151631.1</v>
      </c>
      <c r="F13" s="24">
        <f>F14+F15+F16</f>
        <v>149196.6</v>
      </c>
      <c r="G13" s="24">
        <f>G14+G15+G16</f>
        <v>152926.5</v>
      </c>
      <c r="H13" s="24">
        <f t="shared" si="0"/>
        <v>188890.4</v>
      </c>
      <c r="I13" s="24">
        <f t="shared" si="0"/>
        <v>195405.6</v>
      </c>
      <c r="J13" s="24">
        <f t="shared" si="0"/>
        <v>200492.4</v>
      </c>
      <c r="K13" s="24"/>
      <c r="L13" s="17"/>
    </row>
    <row r="14" spans="1:12" ht="15">
      <c r="A14" s="20">
        <f>A13+1</f>
        <v>1</v>
      </c>
      <c r="B14" s="5" t="s">
        <v>3</v>
      </c>
      <c r="C14" s="6">
        <f aca="true" t="shared" si="1" ref="C14:J14">C19+C45+C63+C81+C99+C117</f>
        <v>0</v>
      </c>
      <c r="D14" s="6">
        <f t="shared" si="1"/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/>
      <c r="L14" s="17"/>
    </row>
    <row r="15" spans="1:12" ht="15">
      <c r="A15" s="20">
        <f>A14+1</f>
        <v>2</v>
      </c>
      <c r="B15" s="5" t="s">
        <v>4</v>
      </c>
      <c r="C15" s="6">
        <f aca="true" t="shared" si="2" ref="C15:J15">C64+C20+C46+C82+C100</f>
        <v>0</v>
      </c>
      <c r="D15" s="6">
        <f t="shared" si="2"/>
        <v>0</v>
      </c>
      <c r="E15" s="6">
        <f t="shared" si="2"/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/>
      <c r="L15" s="17"/>
    </row>
    <row r="16" spans="1:12" ht="15">
      <c r="A16" s="20">
        <v>3</v>
      </c>
      <c r="B16" s="5" t="s">
        <v>5</v>
      </c>
      <c r="C16" s="6">
        <f aca="true" t="shared" si="3" ref="C16:J16">C21+C47+C65+C83+C101+C119</f>
        <v>1038542.6000000001</v>
      </c>
      <c r="D16" s="6">
        <f t="shared" si="3"/>
        <v>0</v>
      </c>
      <c r="E16" s="6">
        <f t="shared" si="3"/>
        <v>151631.1</v>
      </c>
      <c r="F16" s="6">
        <f t="shared" si="3"/>
        <v>149196.6</v>
      </c>
      <c r="G16" s="6">
        <f t="shared" si="3"/>
        <v>152926.5</v>
      </c>
      <c r="H16" s="6">
        <f t="shared" si="3"/>
        <v>188890.4</v>
      </c>
      <c r="I16" s="6">
        <f t="shared" si="3"/>
        <v>195405.6</v>
      </c>
      <c r="J16" s="6">
        <f t="shared" si="3"/>
        <v>200492.4</v>
      </c>
      <c r="K16" s="6"/>
      <c r="L16" s="17"/>
    </row>
    <row r="17" spans="1:12" ht="21.75" customHeight="1">
      <c r="A17" s="20">
        <v>4</v>
      </c>
      <c r="B17" s="39" t="s">
        <v>24</v>
      </c>
      <c r="C17" s="40"/>
      <c r="D17" s="40"/>
      <c r="E17" s="40"/>
      <c r="F17" s="40"/>
      <c r="G17" s="40"/>
      <c r="H17" s="40"/>
      <c r="I17" s="40"/>
      <c r="J17" s="40"/>
      <c r="K17" s="40"/>
      <c r="L17" s="41"/>
    </row>
    <row r="18" spans="1:12" ht="43.5">
      <c r="A18" s="20">
        <v>5</v>
      </c>
      <c r="B18" s="7" t="s">
        <v>28</v>
      </c>
      <c r="C18" s="23">
        <f>C23</f>
        <v>931115.3</v>
      </c>
      <c r="D18" s="23">
        <f>D23</f>
        <v>0</v>
      </c>
      <c r="E18" s="23">
        <f aca="true" t="shared" si="4" ref="E18:J18">E23</f>
        <v>136957.5</v>
      </c>
      <c r="F18" s="23">
        <f t="shared" si="4"/>
        <v>135508.3</v>
      </c>
      <c r="G18" s="23">
        <f t="shared" si="4"/>
        <v>138896.1</v>
      </c>
      <c r="H18" s="23">
        <f t="shared" si="4"/>
        <v>167255.4</v>
      </c>
      <c r="I18" s="23">
        <f t="shared" si="4"/>
        <v>173725.6</v>
      </c>
      <c r="J18" s="23">
        <f t="shared" si="4"/>
        <v>178772.4</v>
      </c>
      <c r="K18" s="23"/>
      <c r="L18" s="17"/>
    </row>
    <row r="19" spans="1:12" ht="15">
      <c r="A19" s="20">
        <v>6</v>
      </c>
      <c r="B19" s="5" t="s">
        <v>3</v>
      </c>
      <c r="C19" s="6">
        <f>C24</f>
        <v>0</v>
      </c>
      <c r="D19" s="6">
        <f aca="true" t="shared" si="5" ref="D19:J19">D24</f>
        <v>0</v>
      </c>
      <c r="E19" s="6">
        <f t="shared" si="5"/>
        <v>0</v>
      </c>
      <c r="F19" s="6">
        <f t="shared" si="5"/>
        <v>0</v>
      </c>
      <c r="G19" s="6">
        <f t="shared" si="5"/>
        <v>0</v>
      </c>
      <c r="H19" s="6">
        <f t="shared" si="5"/>
        <v>0</v>
      </c>
      <c r="I19" s="6">
        <f t="shared" si="5"/>
        <v>0</v>
      </c>
      <c r="J19" s="6">
        <f t="shared" si="5"/>
        <v>0</v>
      </c>
      <c r="K19" s="6"/>
      <c r="L19" s="17"/>
    </row>
    <row r="20" spans="1:12" ht="15">
      <c r="A20" s="20">
        <v>7</v>
      </c>
      <c r="B20" s="5" t="s">
        <v>4</v>
      </c>
      <c r="C20" s="6">
        <f>C25</f>
        <v>0</v>
      </c>
      <c r="D20" s="6"/>
      <c r="E20" s="6">
        <f aca="true" t="shared" si="6" ref="E20:J20">E25</f>
        <v>0</v>
      </c>
      <c r="F20" s="6">
        <f t="shared" si="6"/>
        <v>0</v>
      </c>
      <c r="G20" s="6">
        <f t="shared" si="6"/>
        <v>0</v>
      </c>
      <c r="H20" s="6">
        <f t="shared" si="6"/>
        <v>0</v>
      </c>
      <c r="I20" s="6">
        <f t="shared" si="6"/>
        <v>0</v>
      </c>
      <c r="J20" s="6">
        <f t="shared" si="6"/>
        <v>0</v>
      </c>
      <c r="K20" s="6"/>
      <c r="L20" s="17"/>
    </row>
    <row r="21" spans="1:12" ht="15">
      <c r="A21" s="20">
        <v>8</v>
      </c>
      <c r="B21" s="5" t="s">
        <v>5</v>
      </c>
      <c r="C21" s="6">
        <f>C26</f>
        <v>931115.3</v>
      </c>
      <c r="D21" s="6">
        <f>D26</f>
        <v>0</v>
      </c>
      <c r="E21" s="6">
        <f aca="true" t="shared" si="7" ref="E21:J21">E26</f>
        <v>136957.5</v>
      </c>
      <c r="F21" s="6">
        <f t="shared" si="7"/>
        <v>135508.3</v>
      </c>
      <c r="G21" s="6">
        <f t="shared" si="7"/>
        <v>138896.1</v>
      </c>
      <c r="H21" s="6">
        <f t="shared" si="7"/>
        <v>167255.4</v>
      </c>
      <c r="I21" s="6">
        <f t="shared" si="7"/>
        <v>173725.6</v>
      </c>
      <c r="J21" s="6">
        <f t="shared" si="7"/>
        <v>178772.4</v>
      </c>
      <c r="K21" s="6"/>
      <c r="L21" s="17"/>
    </row>
    <row r="22" spans="1:12" ht="15">
      <c r="A22" s="20">
        <v>9</v>
      </c>
      <c r="B22" s="42" t="s">
        <v>8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56.25" customHeight="1">
      <c r="A23" s="20">
        <v>10</v>
      </c>
      <c r="B23" s="7" t="s">
        <v>7</v>
      </c>
      <c r="C23" s="23">
        <f>C24+C25+C26</f>
        <v>931115.3</v>
      </c>
      <c r="D23" s="23">
        <f>D26</f>
        <v>0</v>
      </c>
      <c r="E23" s="23">
        <f aca="true" t="shared" si="8" ref="E23:J23">E24+E25+E26</f>
        <v>136957.5</v>
      </c>
      <c r="F23" s="30">
        <f>F24+F25+F26</f>
        <v>135508.3</v>
      </c>
      <c r="G23" s="30">
        <f t="shared" si="8"/>
        <v>138896.1</v>
      </c>
      <c r="H23" s="23">
        <f t="shared" si="8"/>
        <v>167255.4</v>
      </c>
      <c r="I23" s="23">
        <f t="shared" si="8"/>
        <v>173725.6</v>
      </c>
      <c r="J23" s="23">
        <f t="shared" si="8"/>
        <v>178772.4</v>
      </c>
      <c r="K23" s="23"/>
      <c r="L23" s="17"/>
    </row>
    <row r="24" spans="1:12" ht="15">
      <c r="A24" s="20">
        <v>11</v>
      </c>
      <c r="B24" s="5" t="s">
        <v>3</v>
      </c>
      <c r="C24" s="6">
        <f>D24+E24+F24+G24+H24+I24+J24</f>
        <v>0</v>
      </c>
      <c r="D24" s="6"/>
      <c r="E24" s="6"/>
      <c r="F24" s="33">
        <f>F40</f>
        <v>0</v>
      </c>
      <c r="G24" s="33"/>
      <c r="H24" s="6"/>
      <c r="I24" s="6"/>
      <c r="J24" s="6"/>
      <c r="K24" s="6"/>
      <c r="L24" s="17"/>
    </row>
    <row r="25" spans="1:12" ht="15">
      <c r="A25" s="20">
        <v>12</v>
      </c>
      <c r="B25" s="5" t="s">
        <v>4</v>
      </c>
      <c r="C25" s="6">
        <f>C33+C37+C41</f>
        <v>0</v>
      </c>
      <c r="D25" s="6">
        <f aca="true" t="shared" si="9" ref="D25:J25">D33+D37+D41</f>
        <v>0</v>
      </c>
      <c r="E25" s="6">
        <f t="shared" si="9"/>
        <v>0</v>
      </c>
      <c r="F25" s="33">
        <f t="shared" si="9"/>
        <v>0</v>
      </c>
      <c r="G25" s="33">
        <f t="shared" si="9"/>
        <v>0</v>
      </c>
      <c r="H25" s="6">
        <f t="shared" si="9"/>
        <v>0</v>
      </c>
      <c r="I25" s="6">
        <f t="shared" si="9"/>
        <v>0</v>
      </c>
      <c r="J25" s="6">
        <f t="shared" si="9"/>
        <v>0</v>
      </c>
      <c r="K25" s="6"/>
      <c r="L25" s="17"/>
    </row>
    <row r="26" spans="1:12" ht="15">
      <c r="A26" s="20">
        <v>13</v>
      </c>
      <c r="B26" s="5" t="s">
        <v>5</v>
      </c>
      <c r="C26" s="6">
        <f>C34+C38+C42</f>
        <v>931115.3</v>
      </c>
      <c r="D26" s="6">
        <f aca="true" t="shared" si="10" ref="D26:J26">D34+D38+D42</f>
        <v>0</v>
      </c>
      <c r="E26" s="6">
        <f>E34+E38+E42</f>
        <v>136957.5</v>
      </c>
      <c r="F26" s="33">
        <f t="shared" si="10"/>
        <v>135508.3</v>
      </c>
      <c r="G26" s="33">
        <f t="shared" si="10"/>
        <v>138896.1</v>
      </c>
      <c r="H26" s="6">
        <f t="shared" si="10"/>
        <v>167255.4</v>
      </c>
      <c r="I26" s="6">
        <f t="shared" si="10"/>
        <v>173725.6</v>
      </c>
      <c r="J26" s="6">
        <f t="shared" si="10"/>
        <v>178772.4</v>
      </c>
      <c r="K26" s="6"/>
      <c r="L26" s="17"/>
    </row>
    <row r="27" spans="1:12" ht="51.75">
      <c r="A27" s="20">
        <v>14</v>
      </c>
      <c r="B27" s="34" t="s">
        <v>33</v>
      </c>
      <c r="C27" s="23">
        <f>C28+C29+C30</f>
        <v>931115.3</v>
      </c>
      <c r="D27" s="23">
        <f aca="true" t="shared" si="11" ref="D27:J27">D28+D29+D30</f>
        <v>0</v>
      </c>
      <c r="E27" s="23">
        <f t="shared" si="11"/>
        <v>136957.5</v>
      </c>
      <c r="F27" s="23">
        <f t="shared" si="11"/>
        <v>135508.3</v>
      </c>
      <c r="G27" s="23">
        <f t="shared" si="11"/>
        <v>138896.1</v>
      </c>
      <c r="H27" s="23">
        <f t="shared" si="11"/>
        <v>167255.4</v>
      </c>
      <c r="I27" s="23">
        <f t="shared" si="11"/>
        <v>173725.6</v>
      </c>
      <c r="J27" s="23">
        <f t="shared" si="11"/>
        <v>178772.4</v>
      </c>
      <c r="K27" s="6"/>
      <c r="L27" s="17"/>
    </row>
    <row r="28" spans="1:12" ht="15">
      <c r="A28" s="20">
        <v>15</v>
      </c>
      <c r="B28" s="5" t="s">
        <v>3</v>
      </c>
      <c r="C28" s="6"/>
      <c r="D28" s="6"/>
      <c r="E28" s="6"/>
      <c r="F28" s="33"/>
      <c r="G28" s="33"/>
      <c r="H28" s="6"/>
      <c r="I28" s="6"/>
      <c r="J28" s="6"/>
      <c r="K28" s="6"/>
      <c r="L28" s="17"/>
    </row>
    <row r="29" spans="1:12" ht="15">
      <c r="A29" s="20">
        <v>16</v>
      </c>
      <c r="B29" s="5" t="s">
        <v>4</v>
      </c>
      <c r="C29" s="6"/>
      <c r="D29" s="6"/>
      <c r="E29" s="6"/>
      <c r="F29" s="33"/>
      <c r="G29" s="33"/>
      <c r="H29" s="6"/>
      <c r="I29" s="6"/>
      <c r="J29" s="6"/>
      <c r="K29" s="6"/>
      <c r="L29" s="17"/>
    </row>
    <row r="30" spans="1:12" ht="15">
      <c r="A30" s="20">
        <v>17</v>
      </c>
      <c r="B30" s="5" t="s">
        <v>5</v>
      </c>
      <c r="C30" s="6">
        <f>C34+C38+C42</f>
        <v>931115.3</v>
      </c>
      <c r="D30" s="6">
        <f aca="true" t="shared" si="12" ref="D30:J30">D34+D38+D42</f>
        <v>0</v>
      </c>
      <c r="E30" s="6">
        <f t="shared" si="12"/>
        <v>136957.5</v>
      </c>
      <c r="F30" s="6">
        <f t="shared" si="12"/>
        <v>135508.3</v>
      </c>
      <c r="G30" s="6">
        <f t="shared" si="12"/>
        <v>138896.1</v>
      </c>
      <c r="H30" s="6">
        <f t="shared" si="12"/>
        <v>167255.4</v>
      </c>
      <c r="I30" s="6">
        <f t="shared" si="12"/>
        <v>173725.6</v>
      </c>
      <c r="J30" s="6">
        <f t="shared" si="12"/>
        <v>178772.4</v>
      </c>
      <c r="K30" s="6"/>
      <c r="L30" s="17"/>
    </row>
    <row r="31" spans="1:12" ht="90">
      <c r="A31" s="20">
        <v>18</v>
      </c>
      <c r="B31" s="8" t="s">
        <v>34</v>
      </c>
      <c r="C31" s="23">
        <f>E31+F31+G31+H31+I31+J31</f>
        <v>912970.1</v>
      </c>
      <c r="D31" s="23">
        <f>D34</f>
        <v>0</v>
      </c>
      <c r="E31" s="23">
        <f aca="true" t="shared" si="13" ref="E31:J31">E34+E33</f>
        <v>136718.3</v>
      </c>
      <c r="F31" s="23">
        <f t="shared" si="13"/>
        <v>134814</v>
      </c>
      <c r="G31" s="23">
        <f t="shared" si="13"/>
        <v>138184.4</v>
      </c>
      <c r="H31" s="23">
        <f t="shared" si="13"/>
        <v>161755.4</v>
      </c>
      <c r="I31" s="23">
        <f t="shared" si="13"/>
        <v>168225.6</v>
      </c>
      <c r="J31" s="23">
        <f t="shared" si="13"/>
        <v>173272.4</v>
      </c>
      <c r="K31" s="23"/>
      <c r="L31" s="17"/>
    </row>
    <row r="32" spans="1:12" ht="15">
      <c r="A32" s="20">
        <v>19</v>
      </c>
      <c r="B32" s="5" t="s">
        <v>3</v>
      </c>
      <c r="C32" s="23">
        <f aca="true" t="shared" si="14" ref="C32:C42">E32+F32+G32+H32+I32+J32</f>
        <v>0</v>
      </c>
      <c r="D32" s="23"/>
      <c r="E32" s="6"/>
      <c r="F32" s="33"/>
      <c r="G32" s="33"/>
      <c r="H32" s="6"/>
      <c r="I32" s="6"/>
      <c r="J32" s="6"/>
      <c r="K32" s="6"/>
      <c r="L32" s="21"/>
    </row>
    <row r="33" spans="1:12" ht="15">
      <c r="A33" s="20">
        <v>20</v>
      </c>
      <c r="B33" s="5" t="s">
        <v>4</v>
      </c>
      <c r="C33" s="23">
        <f t="shared" si="14"/>
        <v>0</v>
      </c>
      <c r="D33" s="23"/>
      <c r="E33" s="6"/>
      <c r="F33" s="33"/>
      <c r="G33" s="33">
        <v>0</v>
      </c>
      <c r="H33" s="6"/>
      <c r="I33" s="6"/>
      <c r="J33" s="6"/>
      <c r="K33" s="6"/>
      <c r="L33" s="21"/>
    </row>
    <row r="34" spans="1:12" ht="62.25" customHeight="1">
      <c r="A34" s="20">
        <v>21</v>
      </c>
      <c r="B34" s="5" t="s">
        <v>5</v>
      </c>
      <c r="C34" s="6">
        <f t="shared" si="14"/>
        <v>912970.1</v>
      </c>
      <c r="D34" s="6">
        <v>0</v>
      </c>
      <c r="E34" s="6">
        <v>136718.3</v>
      </c>
      <c r="F34" s="33">
        <v>134814</v>
      </c>
      <c r="G34" s="33">
        <v>138184.4</v>
      </c>
      <c r="H34" s="33">
        <v>161755.4</v>
      </c>
      <c r="I34" s="33">
        <v>168225.6</v>
      </c>
      <c r="J34" s="6">
        <v>173272.4</v>
      </c>
      <c r="K34" s="21" t="s">
        <v>47</v>
      </c>
      <c r="L34" s="21" t="s">
        <v>17</v>
      </c>
    </row>
    <row r="35" spans="1:12" ht="115.5">
      <c r="A35" s="20">
        <v>22</v>
      </c>
      <c r="B35" s="9" t="s">
        <v>39</v>
      </c>
      <c r="C35" s="6">
        <f>E35+F35+G35+H35+I35+J35</f>
        <v>15741.3</v>
      </c>
      <c r="D35" s="6">
        <f>D38</f>
        <v>0</v>
      </c>
      <c r="E35" s="23">
        <f aca="true" t="shared" si="15" ref="E35:J35">E38+E37</f>
        <v>89.2</v>
      </c>
      <c r="F35" s="30">
        <f t="shared" si="15"/>
        <v>322</v>
      </c>
      <c r="G35" s="30">
        <f t="shared" si="15"/>
        <v>330.1</v>
      </c>
      <c r="H35" s="23">
        <f t="shared" si="15"/>
        <v>5000</v>
      </c>
      <c r="I35" s="23">
        <f t="shared" si="15"/>
        <v>5000</v>
      </c>
      <c r="J35" s="23">
        <f t="shared" si="15"/>
        <v>5000</v>
      </c>
      <c r="K35" s="32"/>
      <c r="L35" s="17"/>
    </row>
    <row r="36" spans="1:12" ht="15">
      <c r="A36" s="20">
        <v>23</v>
      </c>
      <c r="B36" s="5" t="s">
        <v>3</v>
      </c>
      <c r="C36" s="6">
        <f t="shared" si="14"/>
        <v>0</v>
      </c>
      <c r="D36" s="6"/>
      <c r="E36" s="6"/>
      <c r="F36" s="33"/>
      <c r="G36" s="33"/>
      <c r="H36" s="6"/>
      <c r="I36" s="6"/>
      <c r="J36" s="6"/>
      <c r="K36" s="6"/>
      <c r="L36" s="17"/>
    </row>
    <row r="37" spans="1:12" ht="15">
      <c r="A37" s="20">
        <v>24</v>
      </c>
      <c r="B37" s="5" t="s">
        <v>4</v>
      </c>
      <c r="C37" s="6">
        <f t="shared" si="14"/>
        <v>0</v>
      </c>
      <c r="D37" s="6"/>
      <c r="E37" s="6">
        <v>0</v>
      </c>
      <c r="F37" s="33">
        <v>0</v>
      </c>
      <c r="G37" s="33">
        <v>0</v>
      </c>
      <c r="H37" s="6">
        <v>0</v>
      </c>
      <c r="I37" s="6"/>
      <c r="J37" s="6"/>
      <c r="K37" s="17" t="s">
        <v>12</v>
      </c>
      <c r="L37" s="17" t="s">
        <v>12</v>
      </c>
    </row>
    <row r="38" spans="1:12" ht="45.75" customHeight="1">
      <c r="A38" s="20">
        <v>25</v>
      </c>
      <c r="B38" s="5" t="s">
        <v>5</v>
      </c>
      <c r="C38" s="6">
        <f t="shared" si="14"/>
        <v>15741.3</v>
      </c>
      <c r="D38" s="6">
        <v>0</v>
      </c>
      <c r="E38" s="6">
        <v>89.2</v>
      </c>
      <c r="F38" s="33">
        <v>322</v>
      </c>
      <c r="G38" s="33">
        <v>330.1</v>
      </c>
      <c r="H38" s="6">
        <v>5000</v>
      </c>
      <c r="I38" s="6">
        <v>5000</v>
      </c>
      <c r="J38" s="6">
        <v>5000</v>
      </c>
      <c r="K38" s="17" t="s">
        <v>48</v>
      </c>
      <c r="L38" s="17" t="s">
        <v>16</v>
      </c>
    </row>
    <row r="39" spans="1:12" ht="171" customHeight="1">
      <c r="A39" s="20">
        <v>26</v>
      </c>
      <c r="B39" s="9" t="s">
        <v>40</v>
      </c>
      <c r="C39" s="23">
        <f t="shared" si="14"/>
        <v>2403.9</v>
      </c>
      <c r="D39" s="23">
        <f>D42</f>
        <v>0</v>
      </c>
      <c r="E39" s="23">
        <f>E42+E41</f>
        <v>150</v>
      </c>
      <c r="F39" s="30">
        <f>F40+F41+F42</f>
        <v>372.3</v>
      </c>
      <c r="G39" s="30">
        <v>381.6</v>
      </c>
      <c r="H39" s="23">
        <f>H42</f>
        <v>500</v>
      </c>
      <c r="I39" s="23">
        <f>I42</f>
        <v>500</v>
      </c>
      <c r="J39" s="23">
        <f>J42</f>
        <v>500</v>
      </c>
      <c r="K39" s="23"/>
      <c r="L39" s="21" t="s">
        <v>12</v>
      </c>
    </row>
    <row r="40" spans="1:12" ht="15">
      <c r="A40" s="20">
        <v>27</v>
      </c>
      <c r="B40" s="5" t="s">
        <v>3</v>
      </c>
      <c r="C40" s="23">
        <f t="shared" si="14"/>
        <v>0</v>
      </c>
      <c r="D40" s="23"/>
      <c r="E40" s="6"/>
      <c r="F40" s="6">
        <v>0</v>
      </c>
      <c r="G40" s="6"/>
      <c r="H40" s="6"/>
      <c r="I40" s="6"/>
      <c r="J40" s="6"/>
      <c r="K40" s="6"/>
      <c r="L40" s="17"/>
    </row>
    <row r="41" spans="1:12" ht="15">
      <c r="A41" s="20">
        <v>28</v>
      </c>
      <c r="B41" s="5" t="s">
        <v>4</v>
      </c>
      <c r="C41" s="23">
        <f t="shared" si="14"/>
        <v>0</v>
      </c>
      <c r="D41" s="23"/>
      <c r="E41" s="6">
        <v>0</v>
      </c>
      <c r="F41" s="6"/>
      <c r="G41" s="6"/>
      <c r="H41" s="6"/>
      <c r="I41" s="6"/>
      <c r="J41" s="6"/>
      <c r="K41" s="6"/>
      <c r="L41" s="17"/>
    </row>
    <row r="42" spans="1:12" ht="30">
      <c r="A42" s="20">
        <v>29</v>
      </c>
      <c r="B42" s="5" t="s">
        <v>5</v>
      </c>
      <c r="C42" s="23">
        <f t="shared" si="14"/>
        <v>2403.9</v>
      </c>
      <c r="D42" s="23">
        <v>0</v>
      </c>
      <c r="E42" s="6">
        <v>150</v>
      </c>
      <c r="F42" s="6">
        <v>372.3</v>
      </c>
      <c r="G42" s="33">
        <v>381.6</v>
      </c>
      <c r="H42" s="33">
        <v>500</v>
      </c>
      <c r="I42" s="33">
        <v>500</v>
      </c>
      <c r="J42" s="6">
        <v>500</v>
      </c>
      <c r="K42" s="17" t="s">
        <v>49</v>
      </c>
      <c r="L42" s="17" t="s">
        <v>18</v>
      </c>
    </row>
    <row r="43" spans="1:12" ht="18.75" customHeight="1">
      <c r="A43" s="20">
        <v>30</v>
      </c>
      <c r="B43" s="60" t="s">
        <v>23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1:12" ht="43.5">
      <c r="A44" s="20">
        <v>31</v>
      </c>
      <c r="B44" s="7" t="s">
        <v>29</v>
      </c>
      <c r="C44" s="23">
        <f>C57</f>
        <v>1357.4</v>
      </c>
      <c r="D44" s="23">
        <f>D57</f>
        <v>0</v>
      </c>
      <c r="E44" s="30">
        <f aca="true" t="shared" si="16" ref="E44:J44">E57</f>
        <v>200</v>
      </c>
      <c r="F44" s="30">
        <f t="shared" si="16"/>
        <v>201.2</v>
      </c>
      <c r="G44" s="23">
        <f t="shared" si="16"/>
        <v>206.2</v>
      </c>
      <c r="H44" s="23">
        <f t="shared" si="16"/>
        <v>250</v>
      </c>
      <c r="I44" s="23">
        <f t="shared" si="16"/>
        <v>250</v>
      </c>
      <c r="J44" s="23">
        <f t="shared" si="16"/>
        <v>250</v>
      </c>
      <c r="K44" s="23"/>
      <c r="L44" s="17"/>
    </row>
    <row r="45" spans="1:12" ht="15">
      <c r="A45" s="20">
        <v>32</v>
      </c>
      <c r="B45" s="5" t="s">
        <v>3</v>
      </c>
      <c r="C45" s="6"/>
      <c r="D45" s="6"/>
      <c r="E45" s="6"/>
      <c r="F45" s="33"/>
      <c r="G45" s="6"/>
      <c r="H45" s="6"/>
      <c r="I45" s="6"/>
      <c r="J45" s="6"/>
      <c r="K45" s="6"/>
      <c r="L45" s="17"/>
    </row>
    <row r="46" spans="1:12" ht="15">
      <c r="A46" s="20">
        <v>33</v>
      </c>
      <c r="B46" s="5" t="s">
        <v>4</v>
      </c>
      <c r="C46" s="6">
        <f>C59</f>
        <v>0</v>
      </c>
      <c r="D46" s="6">
        <f aca="true" t="shared" si="17" ref="D46:J46">D59</f>
        <v>0</v>
      </c>
      <c r="E46" s="6">
        <f t="shared" si="17"/>
        <v>0</v>
      </c>
      <c r="F46" s="33">
        <v>0</v>
      </c>
      <c r="G46" s="6">
        <v>0</v>
      </c>
      <c r="H46" s="6">
        <f t="shared" si="17"/>
        <v>0</v>
      </c>
      <c r="I46" s="6">
        <f t="shared" si="17"/>
        <v>0</v>
      </c>
      <c r="J46" s="6">
        <f t="shared" si="17"/>
        <v>0</v>
      </c>
      <c r="K46" s="6"/>
      <c r="L46" s="17"/>
    </row>
    <row r="47" spans="1:12" ht="15">
      <c r="A47" s="20">
        <v>34</v>
      </c>
      <c r="B47" s="5" t="s">
        <v>5</v>
      </c>
      <c r="C47" s="6">
        <f>C60</f>
        <v>1357.4</v>
      </c>
      <c r="D47" s="6">
        <f aca="true" t="shared" si="18" ref="D47:J47">D60</f>
        <v>0</v>
      </c>
      <c r="E47" s="6">
        <f t="shared" si="18"/>
        <v>200</v>
      </c>
      <c r="F47" s="6">
        <f t="shared" si="18"/>
        <v>201.2</v>
      </c>
      <c r="G47" s="6">
        <f t="shared" si="18"/>
        <v>206.2</v>
      </c>
      <c r="H47" s="6">
        <f t="shared" si="18"/>
        <v>250</v>
      </c>
      <c r="I47" s="6">
        <f t="shared" si="18"/>
        <v>250</v>
      </c>
      <c r="J47" s="6">
        <f t="shared" si="18"/>
        <v>250</v>
      </c>
      <c r="K47" s="6"/>
      <c r="L47" s="17"/>
    </row>
    <row r="48" spans="1:12" ht="15">
      <c r="A48" s="20">
        <v>35</v>
      </c>
      <c r="B48" s="42" t="s">
        <v>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43.5">
      <c r="A49" s="20">
        <v>36</v>
      </c>
      <c r="B49" s="7" t="s">
        <v>7</v>
      </c>
      <c r="C49" s="23">
        <f>C50+C51+C52</f>
        <v>1357.4</v>
      </c>
      <c r="D49" s="23">
        <f aca="true" t="shared" si="19" ref="D49:J49">D50+D51+D52</f>
        <v>0</v>
      </c>
      <c r="E49" s="23">
        <f t="shared" si="19"/>
        <v>200</v>
      </c>
      <c r="F49" s="23">
        <f t="shared" si="19"/>
        <v>201.2</v>
      </c>
      <c r="G49" s="23">
        <f t="shared" si="19"/>
        <v>206.2</v>
      </c>
      <c r="H49" s="23">
        <f t="shared" si="19"/>
        <v>250</v>
      </c>
      <c r="I49" s="23">
        <f t="shared" si="19"/>
        <v>250</v>
      </c>
      <c r="J49" s="23">
        <f t="shared" si="19"/>
        <v>250</v>
      </c>
      <c r="K49" s="23"/>
      <c r="L49" s="23"/>
    </row>
    <row r="50" spans="1:12" ht="15">
      <c r="A50" s="20">
        <v>37</v>
      </c>
      <c r="B50" s="5" t="s">
        <v>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>
      <c r="A51" s="20">
        <v>38</v>
      </c>
      <c r="B51" s="5" t="s">
        <v>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>
      <c r="A52" s="20">
        <v>39</v>
      </c>
      <c r="B52" s="5" t="s">
        <v>5</v>
      </c>
      <c r="C52" s="23">
        <f>C56</f>
        <v>1357.4</v>
      </c>
      <c r="D52" s="23">
        <f aca="true" t="shared" si="20" ref="D52:J52">D56</f>
        <v>0</v>
      </c>
      <c r="E52" s="23">
        <f t="shared" si="20"/>
        <v>200</v>
      </c>
      <c r="F52" s="23">
        <f t="shared" si="20"/>
        <v>201.2</v>
      </c>
      <c r="G52" s="23">
        <f t="shared" si="20"/>
        <v>206.2</v>
      </c>
      <c r="H52" s="23">
        <f t="shared" si="20"/>
        <v>250</v>
      </c>
      <c r="I52" s="23">
        <f t="shared" si="20"/>
        <v>250</v>
      </c>
      <c r="J52" s="23">
        <f t="shared" si="20"/>
        <v>250</v>
      </c>
      <c r="K52" s="23"/>
      <c r="L52" s="23"/>
    </row>
    <row r="53" spans="1:12" ht="63.75" customHeight="1">
      <c r="A53" s="20">
        <v>40</v>
      </c>
      <c r="B53" s="35" t="s">
        <v>35</v>
      </c>
      <c r="C53" s="23">
        <f>C54+C55+C56</f>
        <v>1357.4</v>
      </c>
      <c r="D53" s="23">
        <f aca="true" t="shared" si="21" ref="D53:J53">D54+D55+D56</f>
        <v>0</v>
      </c>
      <c r="E53" s="23">
        <f t="shared" si="21"/>
        <v>200</v>
      </c>
      <c r="F53" s="23">
        <f t="shared" si="21"/>
        <v>201.2</v>
      </c>
      <c r="G53" s="23">
        <f t="shared" si="21"/>
        <v>206.2</v>
      </c>
      <c r="H53" s="23">
        <f t="shared" si="21"/>
        <v>250</v>
      </c>
      <c r="I53" s="23">
        <f t="shared" si="21"/>
        <v>250</v>
      </c>
      <c r="J53" s="23">
        <f t="shared" si="21"/>
        <v>250</v>
      </c>
      <c r="K53" s="23"/>
      <c r="L53" s="23"/>
    </row>
    <row r="54" spans="1:12" ht="15">
      <c r="A54" s="20">
        <v>41</v>
      </c>
      <c r="B54" s="5" t="s">
        <v>3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5">
      <c r="A55" s="20">
        <v>42</v>
      </c>
      <c r="B55" s="5" t="s">
        <v>4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5">
      <c r="A56" s="20">
        <v>43</v>
      </c>
      <c r="B56" s="5" t="s">
        <v>5</v>
      </c>
      <c r="C56" s="23">
        <f>C60</f>
        <v>1357.4</v>
      </c>
      <c r="D56" s="23">
        <f aca="true" t="shared" si="22" ref="D56:J56">D60</f>
        <v>0</v>
      </c>
      <c r="E56" s="23">
        <f t="shared" si="22"/>
        <v>200</v>
      </c>
      <c r="F56" s="23">
        <f t="shared" si="22"/>
        <v>201.2</v>
      </c>
      <c r="G56" s="23">
        <f t="shared" si="22"/>
        <v>206.2</v>
      </c>
      <c r="H56" s="23">
        <f t="shared" si="22"/>
        <v>250</v>
      </c>
      <c r="I56" s="23">
        <f t="shared" si="22"/>
        <v>250</v>
      </c>
      <c r="J56" s="23">
        <f t="shared" si="22"/>
        <v>250</v>
      </c>
      <c r="K56" s="23"/>
      <c r="L56" s="23"/>
    </row>
    <row r="57" spans="1:12" ht="64.5">
      <c r="A57" s="20">
        <v>44</v>
      </c>
      <c r="B57" s="22" t="s">
        <v>36</v>
      </c>
      <c r="C57" s="23">
        <f>E57+F57+G57+H57+I57+J57</f>
        <v>1357.4</v>
      </c>
      <c r="D57" s="23">
        <f>D60</f>
        <v>0</v>
      </c>
      <c r="E57" s="23">
        <f aca="true" t="shared" si="23" ref="E57:J57">E60+E59</f>
        <v>200</v>
      </c>
      <c r="F57" s="23">
        <f t="shared" si="23"/>
        <v>201.2</v>
      </c>
      <c r="G57" s="23">
        <f t="shared" si="23"/>
        <v>206.2</v>
      </c>
      <c r="H57" s="23">
        <f t="shared" si="23"/>
        <v>250</v>
      </c>
      <c r="I57" s="23">
        <f t="shared" si="23"/>
        <v>250</v>
      </c>
      <c r="J57" s="23">
        <f t="shared" si="23"/>
        <v>250</v>
      </c>
      <c r="K57" s="23"/>
      <c r="L57" s="21"/>
    </row>
    <row r="58" spans="1:12" ht="15">
      <c r="A58" s="20">
        <v>45</v>
      </c>
      <c r="B58" s="5" t="s">
        <v>3</v>
      </c>
      <c r="C58" s="23">
        <f>E58+F58+G58+H58+I58+J58</f>
        <v>0</v>
      </c>
      <c r="D58" s="23"/>
      <c r="E58" s="6"/>
      <c r="F58" s="6"/>
      <c r="G58" s="6"/>
      <c r="H58" s="6"/>
      <c r="I58" s="6"/>
      <c r="J58" s="6"/>
      <c r="K58" s="6"/>
      <c r="L58" s="17"/>
    </row>
    <row r="59" spans="1:12" ht="15">
      <c r="A59" s="20">
        <v>46</v>
      </c>
      <c r="B59" s="5" t="s">
        <v>4</v>
      </c>
      <c r="C59" s="23">
        <f>E59+F59+G59+H59+I59+J59</f>
        <v>0</v>
      </c>
      <c r="D59" s="23"/>
      <c r="E59" s="6"/>
      <c r="F59" s="6">
        <v>0</v>
      </c>
      <c r="G59" s="6">
        <v>0</v>
      </c>
      <c r="H59" s="6"/>
      <c r="I59" s="6"/>
      <c r="J59" s="6"/>
      <c r="K59" s="6"/>
      <c r="L59" s="17"/>
    </row>
    <row r="60" spans="1:12" ht="45">
      <c r="A60" s="20">
        <v>47</v>
      </c>
      <c r="B60" s="5" t="s">
        <v>5</v>
      </c>
      <c r="C60" s="23">
        <f>E60+F60+G60+H60+I60+J60</f>
        <v>1357.4</v>
      </c>
      <c r="D60" s="23">
        <v>0</v>
      </c>
      <c r="E60" s="6">
        <v>200</v>
      </c>
      <c r="F60" s="6">
        <v>201.2</v>
      </c>
      <c r="G60" s="33">
        <v>206.2</v>
      </c>
      <c r="H60" s="33">
        <v>250</v>
      </c>
      <c r="I60" s="33">
        <v>250</v>
      </c>
      <c r="J60" s="6">
        <v>250</v>
      </c>
      <c r="K60" s="38" t="s">
        <v>50</v>
      </c>
      <c r="L60" s="17" t="s">
        <v>45</v>
      </c>
    </row>
    <row r="61" spans="1:12" ht="15">
      <c r="A61" s="20">
        <v>48</v>
      </c>
      <c r="B61" s="39" t="s">
        <v>32</v>
      </c>
      <c r="C61" s="40"/>
      <c r="D61" s="40"/>
      <c r="E61" s="40"/>
      <c r="F61" s="40"/>
      <c r="G61" s="40"/>
      <c r="H61" s="40"/>
      <c r="I61" s="40"/>
      <c r="J61" s="40"/>
      <c r="K61" s="40"/>
      <c r="L61" s="41"/>
    </row>
    <row r="62" spans="1:12" ht="43.5">
      <c r="A62" s="20">
        <v>49</v>
      </c>
      <c r="B62" s="7" t="s">
        <v>30</v>
      </c>
      <c r="C62" s="23">
        <f>C75</f>
        <v>88260.4</v>
      </c>
      <c r="D62" s="23">
        <f>D75</f>
        <v>0</v>
      </c>
      <c r="E62" s="30">
        <f aca="true" t="shared" si="24" ref="E62:J62">E75</f>
        <v>13353</v>
      </c>
      <c r="F62" s="30">
        <f t="shared" si="24"/>
        <v>13139.5</v>
      </c>
      <c r="G62" s="23">
        <f t="shared" si="24"/>
        <v>13467.9</v>
      </c>
      <c r="H62" s="23">
        <f t="shared" si="24"/>
        <v>16100</v>
      </c>
      <c r="I62" s="23">
        <f t="shared" si="24"/>
        <v>16100</v>
      </c>
      <c r="J62" s="23">
        <f t="shared" si="24"/>
        <v>16100</v>
      </c>
      <c r="K62" s="23"/>
      <c r="L62" s="17"/>
    </row>
    <row r="63" spans="1:12" ht="15">
      <c r="A63" s="20">
        <v>50</v>
      </c>
      <c r="B63" s="5" t="s">
        <v>3</v>
      </c>
      <c r="C63" s="6"/>
      <c r="D63" s="6"/>
      <c r="E63" s="6"/>
      <c r="F63" s="6"/>
      <c r="G63" s="6"/>
      <c r="H63" s="6"/>
      <c r="I63" s="6"/>
      <c r="J63" s="6"/>
      <c r="K63" s="6"/>
      <c r="L63" s="17"/>
    </row>
    <row r="64" spans="1:12" ht="15">
      <c r="A64" s="20">
        <v>51</v>
      </c>
      <c r="B64" s="5" t="s">
        <v>4</v>
      </c>
      <c r="C64" s="6">
        <f>C77</f>
        <v>0</v>
      </c>
      <c r="D64" s="6"/>
      <c r="E64" s="6">
        <f aca="true" t="shared" si="25" ref="E64:J64">E77</f>
        <v>0</v>
      </c>
      <c r="F64" s="6">
        <f t="shared" si="25"/>
        <v>0</v>
      </c>
      <c r="G64" s="6">
        <f t="shared" si="25"/>
        <v>0</v>
      </c>
      <c r="H64" s="6">
        <f t="shared" si="25"/>
        <v>0</v>
      </c>
      <c r="I64" s="6">
        <f t="shared" si="25"/>
        <v>0</v>
      </c>
      <c r="J64" s="6">
        <f t="shared" si="25"/>
        <v>0</v>
      </c>
      <c r="K64" s="6"/>
      <c r="L64" s="17"/>
    </row>
    <row r="65" spans="1:11" ht="15">
      <c r="A65" s="20">
        <v>52</v>
      </c>
      <c r="B65" s="5" t="s">
        <v>5</v>
      </c>
      <c r="C65" s="6">
        <f>C78</f>
        <v>88260.4</v>
      </c>
      <c r="D65" s="6">
        <f aca="true" t="shared" si="26" ref="D65:J65">D78</f>
        <v>0</v>
      </c>
      <c r="E65" s="6">
        <f t="shared" si="26"/>
        <v>13353</v>
      </c>
      <c r="F65" s="6">
        <f t="shared" si="26"/>
        <v>13139.5</v>
      </c>
      <c r="G65" s="6">
        <f t="shared" si="26"/>
        <v>13467.9</v>
      </c>
      <c r="H65" s="6">
        <f t="shared" si="26"/>
        <v>16100</v>
      </c>
      <c r="I65" s="6">
        <f t="shared" si="26"/>
        <v>16100</v>
      </c>
      <c r="J65" s="6">
        <f t="shared" si="26"/>
        <v>16100</v>
      </c>
      <c r="K65" s="28"/>
    </row>
    <row r="66" spans="1:12" ht="15">
      <c r="A66" s="20">
        <v>53</v>
      </c>
      <c r="B66" s="42" t="s">
        <v>8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43.5">
      <c r="A67" s="20">
        <v>54</v>
      </c>
      <c r="B67" s="7" t="s">
        <v>7</v>
      </c>
      <c r="C67" s="23">
        <f>C70</f>
        <v>88260.4</v>
      </c>
      <c r="D67" s="23">
        <f aca="true" t="shared" si="27" ref="D67:J67">D70</f>
        <v>0</v>
      </c>
      <c r="E67" s="23">
        <f t="shared" si="27"/>
        <v>13353</v>
      </c>
      <c r="F67" s="23">
        <f t="shared" si="27"/>
        <v>13139.5</v>
      </c>
      <c r="G67" s="23">
        <f t="shared" si="27"/>
        <v>13467.9</v>
      </c>
      <c r="H67" s="23">
        <f t="shared" si="27"/>
        <v>16100</v>
      </c>
      <c r="I67" s="23">
        <f t="shared" si="27"/>
        <v>16100</v>
      </c>
      <c r="J67" s="23">
        <f t="shared" si="27"/>
        <v>16100</v>
      </c>
      <c r="K67" s="23"/>
      <c r="L67" s="23"/>
    </row>
    <row r="68" spans="1:12" ht="15">
      <c r="A68" s="20">
        <v>55</v>
      </c>
      <c r="B68" s="5" t="s">
        <v>3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5">
      <c r="A69" s="20">
        <v>56</v>
      </c>
      <c r="B69" s="5" t="s">
        <v>4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5">
      <c r="A70" s="20">
        <v>57</v>
      </c>
      <c r="B70" s="5" t="s">
        <v>5</v>
      </c>
      <c r="C70" s="23">
        <f>C74</f>
        <v>88260.4</v>
      </c>
      <c r="D70" s="23">
        <f aca="true" t="shared" si="28" ref="D70:J70">D74</f>
        <v>0</v>
      </c>
      <c r="E70" s="23">
        <f t="shared" si="28"/>
        <v>13353</v>
      </c>
      <c r="F70" s="23">
        <f t="shared" si="28"/>
        <v>13139.5</v>
      </c>
      <c r="G70" s="23">
        <f t="shared" si="28"/>
        <v>13467.9</v>
      </c>
      <c r="H70" s="23">
        <f t="shared" si="28"/>
        <v>16100</v>
      </c>
      <c r="I70" s="23">
        <f t="shared" si="28"/>
        <v>16100</v>
      </c>
      <c r="J70" s="23">
        <f t="shared" si="28"/>
        <v>16100</v>
      </c>
      <c r="K70" s="23"/>
      <c r="L70" s="23"/>
    </row>
    <row r="71" spans="1:12" ht="64.5">
      <c r="A71" s="20">
        <v>58</v>
      </c>
      <c r="B71" s="35" t="s">
        <v>37</v>
      </c>
      <c r="C71" s="23">
        <f>C74</f>
        <v>88260.4</v>
      </c>
      <c r="D71" s="23">
        <f aca="true" t="shared" si="29" ref="D71:J71">D74</f>
        <v>0</v>
      </c>
      <c r="E71" s="23">
        <f t="shared" si="29"/>
        <v>13353</v>
      </c>
      <c r="F71" s="23">
        <f t="shared" si="29"/>
        <v>13139.5</v>
      </c>
      <c r="G71" s="23">
        <f t="shared" si="29"/>
        <v>13467.9</v>
      </c>
      <c r="H71" s="23">
        <f t="shared" si="29"/>
        <v>16100</v>
      </c>
      <c r="I71" s="23">
        <f t="shared" si="29"/>
        <v>16100</v>
      </c>
      <c r="J71" s="23">
        <f t="shared" si="29"/>
        <v>16100</v>
      </c>
      <c r="K71" s="23"/>
      <c r="L71" s="23"/>
    </row>
    <row r="72" spans="1:12" ht="15">
      <c r="A72" s="20">
        <v>59</v>
      </c>
      <c r="B72" s="5" t="s">
        <v>3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5">
      <c r="A73" s="20">
        <v>60</v>
      </c>
      <c r="B73" s="5" t="s">
        <v>4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5">
      <c r="A74" s="20">
        <v>61</v>
      </c>
      <c r="B74" s="5" t="s">
        <v>5</v>
      </c>
      <c r="C74" s="23">
        <f>C78</f>
        <v>88260.4</v>
      </c>
      <c r="D74" s="23">
        <f aca="true" t="shared" si="30" ref="D74:J74">D78</f>
        <v>0</v>
      </c>
      <c r="E74" s="23">
        <f t="shared" si="30"/>
        <v>13353</v>
      </c>
      <c r="F74" s="23">
        <f t="shared" si="30"/>
        <v>13139.5</v>
      </c>
      <c r="G74" s="23">
        <f t="shared" si="30"/>
        <v>13467.9</v>
      </c>
      <c r="H74" s="23">
        <f t="shared" si="30"/>
        <v>16100</v>
      </c>
      <c r="I74" s="23">
        <f t="shared" si="30"/>
        <v>16100</v>
      </c>
      <c r="J74" s="23">
        <f t="shared" si="30"/>
        <v>16100</v>
      </c>
      <c r="K74" s="23"/>
      <c r="L74" s="23"/>
    </row>
    <row r="75" spans="1:12" ht="113.25" customHeight="1">
      <c r="A75" s="20">
        <v>62</v>
      </c>
      <c r="B75" s="9" t="s">
        <v>38</v>
      </c>
      <c r="C75" s="23">
        <f>E75+F75+G75+H75+I75+J75</f>
        <v>88260.4</v>
      </c>
      <c r="D75" s="23">
        <f>D78</f>
        <v>0</v>
      </c>
      <c r="E75" s="23">
        <f aca="true" t="shared" si="31" ref="E75:J75">E76+E77+E78</f>
        <v>13353</v>
      </c>
      <c r="F75" s="23">
        <f t="shared" si="31"/>
        <v>13139.5</v>
      </c>
      <c r="G75" s="23">
        <f t="shared" si="31"/>
        <v>13467.9</v>
      </c>
      <c r="H75" s="23">
        <f t="shared" si="31"/>
        <v>16100</v>
      </c>
      <c r="I75" s="23">
        <f t="shared" si="31"/>
        <v>16100</v>
      </c>
      <c r="J75" s="23">
        <f t="shared" si="31"/>
        <v>16100</v>
      </c>
      <c r="K75" s="23"/>
      <c r="L75" s="21"/>
    </row>
    <row r="76" spans="1:12" ht="15">
      <c r="A76" s="20">
        <v>63</v>
      </c>
      <c r="B76" s="5" t="s">
        <v>3</v>
      </c>
      <c r="C76" s="23">
        <f>E76+F76+G76+H76+I76+J76</f>
        <v>0</v>
      </c>
      <c r="D76" s="23"/>
      <c r="E76" s="6"/>
      <c r="F76" s="6"/>
      <c r="G76" s="6"/>
      <c r="H76" s="6"/>
      <c r="I76" s="6"/>
      <c r="J76" s="6"/>
      <c r="K76" s="6"/>
      <c r="L76" s="17"/>
    </row>
    <row r="77" spans="1:12" ht="15">
      <c r="A77" s="20">
        <v>64</v>
      </c>
      <c r="B77" s="5" t="s">
        <v>4</v>
      </c>
      <c r="C77" s="23">
        <f>E77+F77+G77+H77+I77+J77</f>
        <v>0</v>
      </c>
      <c r="D77" s="23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/>
      <c r="L77" s="17"/>
    </row>
    <row r="78" spans="1:12" ht="45">
      <c r="A78" s="20">
        <v>65</v>
      </c>
      <c r="B78" s="5" t="s">
        <v>5</v>
      </c>
      <c r="C78" s="23">
        <f>E78+F78+G78+H78+I78+J78</f>
        <v>88260.4</v>
      </c>
      <c r="D78" s="23">
        <v>0</v>
      </c>
      <c r="E78" s="6">
        <v>13353</v>
      </c>
      <c r="F78" s="33">
        <v>13139.5</v>
      </c>
      <c r="G78" s="33">
        <v>13467.9</v>
      </c>
      <c r="H78" s="33">
        <v>16100</v>
      </c>
      <c r="I78" s="33">
        <v>16100</v>
      </c>
      <c r="J78" s="6">
        <v>16100</v>
      </c>
      <c r="K78" s="38" t="s">
        <v>51</v>
      </c>
      <c r="L78" s="17" t="s">
        <v>45</v>
      </c>
    </row>
    <row r="79" spans="1:12" ht="15" customHeight="1">
      <c r="A79" s="20">
        <v>66</v>
      </c>
      <c r="B79" s="39" t="s">
        <v>25</v>
      </c>
      <c r="C79" s="40"/>
      <c r="D79" s="40"/>
      <c r="E79" s="40"/>
      <c r="F79" s="40"/>
      <c r="G79" s="40"/>
      <c r="H79" s="40"/>
      <c r="I79" s="40"/>
      <c r="J79" s="40"/>
      <c r="K79" s="40"/>
      <c r="L79" s="41"/>
    </row>
    <row r="80" spans="1:12" ht="43.5">
      <c r="A80" s="20">
        <v>67</v>
      </c>
      <c r="B80" s="7" t="s">
        <v>41</v>
      </c>
      <c r="C80" s="23">
        <f>C93</f>
        <v>3500</v>
      </c>
      <c r="D80" s="23">
        <f>D93</f>
        <v>0</v>
      </c>
      <c r="E80" s="30">
        <f aca="true" t="shared" si="32" ref="E80:J80">E93</f>
        <v>500</v>
      </c>
      <c r="F80" s="30">
        <f t="shared" si="32"/>
        <v>0</v>
      </c>
      <c r="G80" s="23">
        <f t="shared" si="32"/>
        <v>0</v>
      </c>
      <c r="H80" s="23">
        <f t="shared" si="32"/>
        <v>1000</v>
      </c>
      <c r="I80" s="23">
        <f t="shared" si="32"/>
        <v>1000</v>
      </c>
      <c r="J80" s="23">
        <f t="shared" si="32"/>
        <v>1000</v>
      </c>
      <c r="K80" s="23"/>
      <c r="L80" s="17"/>
    </row>
    <row r="81" spans="1:12" ht="15">
      <c r="A81" s="20">
        <v>68</v>
      </c>
      <c r="B81" s="5" t="s">
        <v>3</v>
      </c>
      <c r="C81" s="6"/>
      <c r="D81" s="6"/>
      <c r="E81" s="6"/>
      <c r="F81" s="6"/>
      <c r="G81" s="6"/>
      <c r="H81" s="6"/>
      <c r="I81" s="6"/>
      <c r="J81" s="6"/>
      <c r="K81" s="6"/>
      <c r="L81" s="17"/>
    </row>
    <row r="82" spans="1:12" ht="15">
      <c r="A82" s="20">
        <v>69</v>
      </c>
      <c r="B82" s="5" t="s">
        <v>4</v>
      </c>
      <c r="C82" s="6"/>
      <c r="D82" s="6"/>
      <c r="E82" s="6"/>
      <c r="F82" s="6"/>
      <c r="G82" s="6"/>
      <c r="H82" s="6"/>
      <c r="I82" s="6"/>
      <c r="J82" s="6"/>
      <c r="K82" s="6"/>
      <c r="L82" s="17"/>
    </row>
    <row r="83" spans="1:12" ht="15">
      <c r="A83" s="20">
        <v>70</v>
      </c>
      <c r="B83" s="5" t="s">
        <v>5</v>
      </c>
      <c r="C83" s="6">
        <f>C96</f>
        <v>3500</v>
      </c>
      <c r="D83" s="6">
        <f>D96</f>
        <v>0</v>
      </c>
      <c r="E83" s="6">
        <f aca="true" t="shared" si="33" ref="E83:J83">E96</f>
        <v>500</v>
      </c>
      <c r="F83" s="6">
        <f t="shared" si="33"/>
        <v>0</v>
      </c>
      <c r="G83" s="6">
        <f t="shared" si="33"/>
        <v>0</v>
      </c>
      <c r="H83" s="6">
        <f t="shared" si="33"/>
        <v>1000</v>
      </c>
      <c r="I83" s="6">
        <f t="shared" si="33"/>
        <v>1000</v>
      </c>
      <c r="J83" s="6">
        <f t="shared" si="33"/>
        <v>1000</v>
      </c>
      <c r="K83" s="6"/>
      <c r="L83" s="17"/>
    </row>
    <row r="84" spans="1:12" ht="15">
      <c r="A84" s="20">
        <v>71</v>
      </c>
      <c r="B84" s="42" t="s">
        <v>8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43.5">
      <c r="A85" s="20">
        <v>72</v>
      </c>
      <c r="B85" s="7" t="s">
        <v>7</v>
      </c>
      <c r="C85" s="23">
        <f>C86+C87+C88</f>
        <v>3500</v>
      </c>
      <c r="D85" s="23">
        <f aca="true" t="shared" si="34" ref="D85:J85">D86+D87+D88</f>
        <v>0</v>
      </c>
      <c r="E85" s="23">
        <f t="shared" si="34"/>
        <v>500</v>
      </c>
      <c r="F85" s="23">
        <f t="shared" si="34"/>
        <v>0</v>
      </c>
      <c r="G85" s="23">
        <f t="shared" si="34"/>
        <v>0</v>
      </c>
      <c r="H85" s="23">
        <f t="shared" si="34"/>
        <v>1000</v>
      </c>
      <c r="I85" s="23">
        <f t="shared" si="34"/>
        <v>1000</v>
      </c>
      <c r="J85" s="23">
        <f t="shared" si="34"/>
        <v>1000</v>
      </c>
      <c r="K85" s="23"/>
      <c r="L85" s="23"/>
    </row>
    <row r="86" spans="1:12" ht="15">
      <c r="A86" s="20">
        <v>73</v>
      </c>
      <c r="B86" s="5" t="s">
        <v>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15">
      <c r="A87" s="20">
        <v>74</v>
      </c>
      <c r="B87" s="5" t="s">
        <v>4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5">
      <c r="A88" s="20">
        <v>75</v>
      </c>
      <c r="B88" s="5" t="s">
        <v>5</v>
      </c>
      <c r="C88" s="23">
        <f>C92</f>
        <v>3500</v>
      </c>
      <c r="D88" s="23">
        <f aca="true" t="shared" si="35" ref="D88:J88">D92</f>
        <v>0</v>
      </c>
      <c r="E88" s="23">
        <f t="shared" si="35"/>
        <v>500</v>
      </c>
      <c r="F88" s="23">
        <f t="shared" si="35"/>
        <v>0</v>
      </c>
      <c r="G88" s="23">
        <f t="shared" si="35"/>
        <v>0</v>
      </c>
      <c r="H88" s="23">
        <f t="shared" si="35"/>
        <v>1000</v>
      </c>
      <c r="I88" s="23">
        <f t="shared" si="35"/>
        <v>1000</v>
      </c>
      <c r="J88" s="23">
        <f t="shared" si="35"/>
        <v>1000</v>
      </c>
      <c r="K88" s="23"/>
      <c r="L88" s="23"/>
    </row>
    <row r="89" spans="1:12" ht="102.75">
      <c r="A89" s="20">
        <v>76</v>
      </c>
      <c r="B89" s="35" t="s">
        <v>42</v>
      </c>
      <c r="C89" s="36">
        <f>C90+C91+C92</f>
        <v>3500</v>
      </c>
      <c r="D89" s="36">
        <f aca="true" t="shared" si="36" ref="D89:J89">D90+D91+D92</f>
        <v>0</v>
      </c>
      <c r="E89" s="36">
        <f t="shared" si="36"/>
        <v>500</v>
      </c>
      <c r="F89" s="36">
        <f t="shared" si="36"/>
        <v>0</v>
      </c>
      <c r="G89" s="36">
        <f t="shared" si="36"/>
        <v>0</v>
      </c>
      <c r="H89" s="36">
        <f t="shared" si="36"/>
        <v>1000</v>
      </c>
      <c r="I89" s="36">
        <f t="shared" si="36"/>
        <v>1000</v>
      </c>
      <c r="J89" s="36">
        <f t="shared" si="36"/>
        <v>1000</v>
      </c>
      <c r="K89" s="23"/>
      <c r="L89" s="23"/>
    </row>
    <row r="90" spans="1:12" ht="15">
      <c r="A90" s="20">
        <v>77</v>
      </c>
      <c r="B90" s="5" t="s">
        <v>3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5">
      <c r="A91" s="20">
        <v>78</v>
      </c>
      <c r="B91" s="5" t="s">
        <v>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5">
      <c r="A92" s="20">
        <v>79</v>
      </c>
      <c r="B92" s="5" t="s">
        <v>5</v>
      </c>
      <c r="C92" s="23">
        <f>C96</f>
        <v>3500</v>
      </c>
      <c r="D92" s="23">
        <f aca="true" t="shared" si="37" ref="D92:J92">D96</f>
        <v>0</v>
      </c>
      <c r="E92" s="23">
        <f t="shared" si="37"/>
        <v>500</v>
      </c>
      <c r="F92" s="23">
        <f t="shared" si="37"/>
        <v>0</v>
      </c>
      <c r="G92" s="23">
        <f t="shared" si="37"/>
        <v>0</v>
      </c>
      <c r="H92" s="23">
        <f t="shared" si="37"/>
        <v>1000</v>
      </c>
      <c r="I92" s="23">
        <f t="shared" si="37"/>
        <v>1000</v>
      </c>
      <c r="J92" s="23">
        <f t="shared" si="37"/>
        <v>1000</v>
      </c>
      <c r="K92" s="23"/>
      <c r="L92" s="23"/>
    </row>
    <row r="93" spans="1:12" ht="68.25" customHeight="1">
      <c r="A93" s="20">
        <v>80</v>
      </c>
      <c r="B93" s="8" t="s">
        <v>46</v>
      </c>
      <c r="C93" s="23">
        <f>E93+F93+G93+H93+I93+J93</f>
        <v>3500</v>
      </c>
      <c r="D93" s="23">
        <f>D96</f>
        <v>0</v>
      </c>
      <c r="E93" s="23">
        <f aca="true" t="shared" si="38" ref="E93:J93">E96</f>
        <v>500</v>
      </c>
      <c r="F93" s="23">
        <f t="shared" si="38"/>
        <v>0</v>
      </c>
      <c r="G93" s="23">
        <f t="shared" si="38"/>
        <v>0</v>
      </c>
      <c r="H93" s="23">
        <f t="shared" si="38"/>
        <v>1000</v>
      </c>
      <c r="I93" s="23">
        <f t="shared" si="38"/>
        <v>1000</v>
      </c>
      <c r="J93" s="23">
        <f t="shared" si="38"/>
        <v>1000</v>
      </c>
      <c r="K93" s="23"/>
      <c r="L93" s="21"/>
    </row>
    <row r="94" spans="1:12" ht="15">
      <c r="A94" s="20">
        <v>81</v>
      </c>
      <c r="B94" s="5" t="s">
        <v>3</v>
      </c>
      <c r="C94" s="23">
        <f>E94+F94+G94+H94+I94+J94</f>
        <v>0</v>
      </c>
      <c r="D94" s="23"/>
      <c r="E94" s="6"/>
      <c r="F94" s="6"/>
      <c r="G94" s="6"/>
      <c r="H94" s="6"/>
      <c r="I94" s="6"/>
      <c r="J94" s="6"/>
      <c r="K94" s="6"/>
      <c r="L94" s="17"/>
    </row>
    <row r="95" spans="1:12" ht="15">
      <c r="A95" s="20">
        <v>82</v>
      </c>
      <c r="B95" s="5" t="s">
        <v>4</v>
      </c>
      <c r="C95" s="23">
        <f>E95+F95+G95+H95+I95+J95</f>
        <v>0</v>
      </c>
      <c r="D95" s="23"/>
      <c r="E95" s="6"/>
      <c r="F95" s="6"/>
      <c r="G95" s="6"/>
      <c r="H95" s="6"/>
      <c r="I95" s="6"/>
      <c r="J95" s="6"/>
      <c r="K95" s="6"/>
      <c r="L95" s="17"/>
    </row>
    <row r="96" spans="1:12" ht="45">
      <c r="A96" s="20">
        <v>83</v>
      </c>
      <c r="B96" s="5" t="s">
        <v>5</v>
      </c>
      <c r="C96" s="23">
        <f>E96+F96+G96+H96+I96+J96</f>
        <v>3500</v>
      </c>
      <c r="D96" s="23">
        <v>0</v>
      </c>
      <c r="E96" s="6">
        <v>500</v>
      </c>
      <c r="F96" s="6">
        <v>0</v>
      </c>
      <c r="G96" s="33">
        <v>0</v>
      </c>
      <c r="H96" s="6">
        <v>1000</v>
      </c>
      <c r="I96" s="6">
        <v>1000</v>
      </c>
      <c r="J96" s="6">
        <v>1000</v>
      </c>
      <c r="K96" s="38">
        <v>41.42</v>
      </c>
      <c r="L96" s="17" t="s">
        <v>45</v>
      </c>
    </row>
    <row r="97" spans="1:12" ht="33.75" customHeight="1">
      <c r="A97" s="20">
        <v>84</v>
      </c>
      <c r="B97" s="39" t="s">
        <v>26</v>
      </c>
      <c r="C97" s="40"/>
      <c r="D97" s="40"/>
      <c r="E97" s="40"/>
      <c r="F97" s="40"/>
      <c r="G97" s="40"/>
      <c r="H97" s="40"/>
      <c r="I97" s="40"/>
      <c r="J97" s="40"/>
      <c r="K97" s="40"/>
      <c r="L97" s="41"/>
    </row>
    <row r="98" spans="1:12" ht="46.5" customHeight="1">
      <c r="A98" s="20">
        <v>85</v>
      </c>
      <c r="B98" s="7" t="s">
        <v>31</v>
      </c>
      <c r="C98" s="23">
        <f>C111</f>
        <v>14309.5</v>
      </c>
      <c r="D98" s="23">
        <f aca="true" t="shared" si="39" ref="D98:J98">D111</f>
        <v>0</v>
      </c>
      <c r="E98" s="23">
        <f t="shared" si="39"/>
        <v>620.6</v>
      </c>
      <c r="F98" s="23">
        <f t="shared" si="39"/>
        <v>347.6</v>
      </c>
      <c r="G98" s="23">
        <f t="shared" si="39"/>
        <v>356.3</v>
      </c>
      <c r="H98" s="23">
        <f t="shared" si="39"/>
        <v>4285</v>
      </c>
      <c r="I98" s="23">
        <f t="shared" si="39"/>
        <v>4330</v>
      </c>
      <c r="J98" s="23">
        <f t="shared" si="39"/>
        <v>4370</v>
      </c>
      <c r="K98" s="23"/>
      <c r="L98" s="17"/>
    </row>
    <row r="99" spans="1:12" ht="15">
      <c r="A99" s="20">
        <v>86</v>
      </c>
      <c r="B99" s="5" t="s">
        <v>3</v>
      </c>
      <c r="C99" s="6"/>
      <c r="D99" s="6"/>
      <c r="E99" s="6"/>
      <c r="F99" s="6"/>
      <c r="G99" s="6"/>
      <c r="H99" s="6"/>
      <c r="I99" s="6"/>
      <c r="J99" s="6"/>
      <c r="K99" s="6"/>
      <c r="L99" s="17"/>
    </row>
    <row r="100" spans="1:12" ht="15">
      <c r="A100" s="20">
        <v>87</v>
      </c>
      <c r="B100" s="5" t="s">
        <v>4</v>
      </c>
      <c r="C100" s="6">
        <f>C113</f>
        <v>0</v>
      </c>
      <c r="D100" s="6">
        <f aca="true" t="shared" si="40" ref="D100:J100">D113</f>
        <v>0</v>
      </c>
      <c r="E100" s="6">
        <f t="shared" si="40"/>
        <v>0</v>
      </c>
      <c r="F100" s="6">
        <f t="shared" si="40"/>
        <v>0</v>
      </c>
      <c r="G100" s="6">
        <f t="shared" si="40"/>
        <v>0</v>
      </c>
      <c r="H100" s="6">
        <f t="shared" si="40"/>
        <v>0</v>
      </c>
      <c r="I100" s="6">
        <f t="shared" si="40"/>
        <v>0</v>
      </c>
      <c r="J100" s="6">
        <f t="shared" si="40"/>
        <v>0</v>
      </c>
      <c r="K100" s="6"/>
      <c r="L100" s="17"/>
    </row>
    <row r="101" spans="1:12" ht="15">
      <c r="A101" s="20">
        <v>88</v>
      </c>
      <c r="B101" s="5" t="s">
        <v>5</v>
      </c>
      <c r="C101" s="6">
        <f>C114</f>
        <v>14309.5</v>
      </c>
      <c r="D101" s="6">
        <f>D114</f>
        <v>0</v>
      </c>
      <c r="E101" s="6">
        <f aca="true" t="shared" si="41" ref="E101:J101">E114</f>
        <v>620.6</v>
      </c>
      <c r="F101" s="6">
        <f t="shared" si="41"/>
        <v>347.6</v>
      </c>
      <c r="G101" s="6">
        <f t="shared" si="41"/>
        <v>356.3</v>
      </c>
      <c r="H101" s="6">
        <f t="shared" si="41"/>
        <v>4285</v>
      </c>
      <c r="I101" s="6">
        <f t="shared" si="41"/>
        <v>4330</v>
      </c>
      <c r="J101" s="6">
        <f t="shared" si="41"/>
        <v>4370</v>
      </c>
      <c r="K101" s="6"/>
      <c r="L101" s="17"/>
    </row>
    <row r="102" spans="1:12" ht="15">
      <c r="A102" s="20">
        <v>89</v>
      </c>
      <c r="B102" s="57" t="s">
        <v>8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9"/>
    </row>
    <row r="103" spans="1:12" ht="43.5">
      <c r="A103" s="20">
        <v>90</v>
      </c>
      <c r="B103" s="7" t="s">
        <v>7</v>
      </c>
      <c r="C103" s="23">
        <f>C106</f>
        <v>14309.5</v>
      </c>
      <c r="D103" s="23">
        <f aca="true" t="shared" si="42" ref="D103:J103">D106</f>
        <v>0</v>
      </c>
      <c r="E103" s="23">
        <f t="shared" si="42"/>
        <v>620.6</v>
      </c>
      <c r="F103" s="23">
        <f t="shared" si="42"/>
        <v>347.6</v>
      </c>
      <c r="G103" s="23">
        <f t="shared" si="42"/>
        <v>356.3</v>
      </c>
      <c r="H103" s="23">
        <f t="shared" si="42"/>
        <v>4285</v>
      </c>
      <c r="I103" s="23">
        <f t="shared" si="42"/>
        <v>4330</v>
      </c>
      <c r="J103" s="23">
        <f t="shared" si="42"/>
        <v>4370</v>
      </c>
      <c r="K103" s="23"/>
      <c r="L103" s="23"/>
    </row>
    <row r="104" spans="1:12" ht="15">
      <c r="A104" s="20">
        <v>91</v>
      </c>
      <c r="B104" s="5" t="s">
        <v>3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5">
      <c r="A105" s="20">
        <v>92</v>
      </c>
      <c r="B105" s="5" t="s">
        <v>4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5">
      <c r="A106" s="20">
        <v>93</v>
      </c>
      <c r="B106" s="5" t="s">
        <v>5</v>
      </c>
      <c r="C106" s="23">
        <f>C110</f>
        <v>14309.5</v>
      </c>
      <c r="D106" s="23">
        <f aca="true" t="shared" si="43" ref="D106:J106">D110</f>
        <v>0</v>
      </c>
      <c r="E106" s="23">
        <f t="shared" si="43"/>
        <v>620.6</v>
      </c>
      <c r="F106" s="23">
        <f t="shared" si="43"/>
        <v>347.6</v>
      </c>
      <c r="G106" s="23">
        <f t="shared" si="43"/>
        <v>356.3</v>
      </c>
      <c r="H106" s="23">
        <f t="shared" si="43"/>
        <v>4285</v>
      </c>
      <c r="I106" s="23">
        <f t="shared" si="43"/>
        <v>4330</v>
      </c>
      <c r="J106" s="23">
        <f t="shared" si="43"/>
        <v>4370</v>
      </c>
      <c r="K106" s="23"/>
      <c r="L106" s="23"/>
    </row>
    <row r="107" spans="1:12" ht="107.25" customHeight="1">
      <c r="A107" s="20">
        <v>94</v>
      </c>
      <c r="B107" s="37" t="s">
        <v>43</v>
      </c>
      <c r="C107" s="23">
        <f>C108+C109+C110</f>
        <v>14309.5</v>
      </c>
      <c r="D107" s="23">
        <f aca="true" t="shared" si="44" ref="D107:J107">D108+D109+D110</f>
        <v>0</v>
      </c>
      <c r="E107" s="23">
        <f t="shared" si="44"/>
        <v>620.6</v>
      </c>
      <c r="F107" s="23">
        <f t="shared" si="44"/>
        <v>347.6</v>
      </c>
      <c r="G107" s="23">
        <f t="shared" si="44"/>
        <v>356.3</v>
      </c>
      <c r="H107" s="23">
        <f t="shared" si="44"/>
        <v>4285</v>
      </c>
      <c r="I107" s="23">
        <f t="shared" si="44"/>
        <v>4330</v>
      </c>
      <c r="J107" s="23">
        <f t="shared" si="44"/>
        <v>4370</v>
      </c>
      <c r="K107" s="23"/>
      <c r="L107" s="23"/>
    </row>
    <row r="108" spans="1:12" ht="15">
      <c r="A108" s="20">
        <v>95</v>
      </c>
      <c r="B108" s="5" t="s">
        <v>3</v>
      </c>
      <c r="C108" s="23">
        <f>C112</f>
        <v>0</v>
      </c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15">
      <c r="A109" s="20">
        <v>96</v>
      </c>
      <c r="B109" s="5" t="s">
        <v>4</v>
      </c>
      <c r="C109" s="23">
        <f>C113</f>
        <v>0</v>
      </c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t="15">
      <c r="A110" s="20">
        <v>97</v>
      </c>
      <c r="B110" s="5" t="s">
        <v>5</v>
      </c>
      <c r="C110" s="23">
        <f>C114</f>
        <v>14309.5</v>
      </c>
      <c r="D110" s="23">
        <f aca="true" t="shared" si="45" ref="D110:J110">D114</f>
        <v>0</v>
      </c>
      <c r="E110" s="23">
        <f t="shared" si="45"/>
        <v>620.6</v>
      </c>
      <c r="F110" s="23">
        <f t="shared" si="45"/>
        <v>347.6</v>
      </c>
      <c r="G110" s="23">
        <f t="shared" si="45"/>
        <v>356.3</v>
      </c>
      <c r="H110" s="23">
        <f t="shared" si="45"/>
        <v>4285</v>
      </c>
      <c r="I110" s="23">
        <f t="shared" si="45"/>
        <v>4330</v>
      </c>
      <c r="J110" s="23">
        <f t="shared" si="45"/>
        <v>4370</v>
      </c>
      <c r="K110" s="23"/>
      <c r="L110" s="23"/>
    </row>
    <row r="111" spans="1:12" ht="90">
      <c r="A111" s="20">
        <v>98</v>
      </c>
      <c r="B111" s="8" t="s">
        <v>44</v>
      </c>
      <c r="C111" s="23">
        <f>C113+C114</f>
        <v>14309.5</v>
      </c>
      <c r="D111" s="23">
        <f aca="true" t="shared" si="46" ref="D111:J111">D113+D114</f>
        <v>0</v>
      </c>
      <c r="E111" s="23">
        <f t="shared" si="46"/>
        <v>620.6</v>
      </c>
      <c r="F111" s="23">
        <f t="shared" si="46"/>
        <v>347.6</v>
      </c>
      <c r="G111" s="23">
        <f t="shared" si="46"/>
        <v>356.3</v>
      </c>
      <c r="H111" s="23">
        <f t="shared" si="46"/>
        <v>4285</v>
      </c>
      <c r="I111" s="23">
        <f t="shared" si="46"/>
        <v>4330</v>
      </c>
      <c r="J111" s="23">
        <f t="shared" si="46"/>
        <v>4370</v>
      </c>
      <c r="K111" s="23"/>
      <c r="L111" s="21"/>
    </row>
    <row r="112" spans="1:12" ht="15">
      <c r="A112" s="20">
        <v>99</v>
      </c>
      <c r="B112" s="5" t="s">
        <v>3</v>
      </c>
      <c r="C112" s="23">
        <f>+E112+F112+G112+H112+I112+J112</f>
        <v>0</v>
      </c>
      <c r="D112" s="23"/>
      <c r="E112" s="6"/>
      <c r="F112" s="6"/>
      <c r="G112" s="6"/>
      <c r="H112" s="6"/>
      <c r="I112" s="6"/>
      <c r="J112" s="6"/>
      <c r="K112" s="6"/>
      <c r="L112" s="17"/>
    </row>
    <row r="113" spans="1:12" ht="15">
      <c r="A113" s="20">
        <v>100</v>
      </c>
      <c r="B113" s="5" t="s">
        <v>4</v>
      </c>
      <c r="C113" s="23">
        <f>+E113+F113+G113+H113+I113+J113</f>
        <v>0</v>
      </c>
      <c r="D113" s="23"/>
      <c r="E113" s="6"/>
      <c r="F113" s="6"/>
      <c r="G113" s="6">
        <v>0</v>
      </c>
      <c r="H113" s="6"/>
      <c r="I113" s="6"/>
      <c r="J113" s="6"/>
      <c r="K113" s="6"/>
      <c r="L113" s="17"/>
    </row>
    <row r="114" spans="1:12" ht="30">
      <c r="A114" s="20">
        <v>101</v>
      </c>
      <c r="B114" s="5" t="s">
        <v>5</v>
      </c>
      <c r="C114" s="23">
        <f>+E114+F114+G114+H114+I114+J114</f>
        <v>14309.5</v>
      </c>
      <c r="D114" s="23">
        <v>0</v>
      </c>
      <c r="E114" s="6">
        <v>620.6</v>
      </c>
      <c r="F114" s="6">
        <v>347.6</v>
      </c>
      <c r="G114" s="6">
        <v>356.3</v>
      </c>
      <c r="H114" s="33">
        <v>4285</v>
      </c>
      <c r="I114" s="33">
        <v>4330</v>
      </c>
      <c r="J114" s="6">
        <v>4370</v>
      </c>
      <c r="K114" s="61">
        <v>46.47</v>
      </c>
      <c r="L114" s="17" t="s">
        <v>14</v>
      </c>
    </row>
    <row r="115" spans="1:12" ht="0.75" customHeight="1">
      <c r="A115" s="20">
        <v>80</v>
      </c>
      <c r="B115" s="54" t="s">
        <v>19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6"/>
    </row>
    <row r="116" spans="1:12" ht="43.5" hidden="1">
      <c r="A116" s="20">
        <v>81</v>
      </c>
      <c r="B116" s="7" t="s">
        <v>6</v>
      </c>
      <c r="C116" s="23">
        <f>C119</f>
        <v>0</v>
      </c>
      <c r="D116" s="23">
        <f aca="true" t="shared" si="47" ref="D116:J116">D119</f>
        <v>0</v>
      </c>
      <c r="E116" s="23">
        <f t="shared" si="47"/>
        <v>0</v>
      </c>
      <c r="F116" s="23">
        <f t="shared" si="47"/>
        <v>0</v>
      </c>
      <c r="G116" s="23">
        <f t="shared" si="47"/>
        <v>0</v>
      </c>
      <c r="H116" s="23">
        <f t="shared" si="47"/>
        <v>0</v>
      </c>
      <c r="I116" s="23">
        <f t="shared" si="47"/>
        <v>0</v>
      </c>
      <c r="J116" s="23">
        <f t="shared" si="47"/>
        <v>0</v>
      </c>
      <c r="K116" s="23"/>
      <c r="L116" s="17"/>
    </row>
    <row r="117" spans="1:12" ht="15" hidden="1">
      <c r="A117" s="20">
        <v>82</v>
      </c>
      <c r="B117" s="5" t="s">
        <v>3</v>
      </c>
      <c r="C117" s="6"/>
      <c r="D117" s="6"/>
      <c r="E117" s="6"/>
      <c r="F117" s="6"/>
      <c r="G117" s="6"/>
      <c r="H117" s="6"/>
      <c r="I117" s="6"/>
      <c r="J117" s="6"/>
      <c r="K117" s="6"/>
      <c r="L117" s="17"/>
    </row>
    <row r="118" spans="1:12" ht="15" hidden="1">
      <c r="A118" s="20">
        <v>83</v>
      </c>
      <c r="B118" s="5" t="s">
        <v>4</v>
      </c>
      <c r="C118" s="6" t="s">
        <v>12</v>
      </c>
      <c r="D118" s="6"/>
      <c r="E118" s="6"/>
      <c r="F118" s="6"/>
      <c r="G118" s="6"/>
      <c r="H118" s="6"/>
      <c r="I118" s="6"/>
      <c r="J118" s="6"/>
      <c r="K118" s="6"/>
      <c r="L118" s="17"/>
    </row>
    <row r="119" spans="1:12" ht="15" hidden="1">
      <c r="A119" s="20">
        <v>84</v>
      </c>
      <c r="B119" s="5" t="s">
        <v>5</v>
      </c>
      <c r="C119" s="6">
        <f>D119+E119+F119+G119+H119+I119+J119</f>
        <v>0</v>
      </c>
      <c r="D119" s="6"/>
      <c r="E119" s="6">
        <f>E124</f>
        <v>0</v>
      </c>
      <c r="F119" s="6">
        <f>F124</f>
        <v>0</v>
      </c>
      <c r="G119" s="6">
        <f>G123</f>
        <v>0</v>
      </c>
      <c r="H119" s="6">
        <f>H123</f>
        <v>0</v>
      </c>
      <c r="I119" s="6">
        <f>I123</f>
        <v>0</v>
      </c>
      <c r="J119" s="6">
        <f>J123</f>
        <v>0</v>
      </c>
      <c r="K119" s="6"/>
      <c r="L119" s="17"/>
    </row>
    <row r="120" spans="1:12" ht="15" hidden="1">
      <c r="A120" s="20">
        <v>85</v>
      </c>
      <c r="B120" s="57" t="s">
        <v>8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9"/>
    </row>
    <row r="121" spans="1:12" ht="24" customHeight="1" hidden="1">
      <c r="A121" s="20">
        <v>86</v>
      </c>
      <c r="B121" s="31" t="s">
        <v>15</v>
      </c>
      <c r="C121" s="23">
        <f>+E121+F121+G121+H121+I121+J121</f>
        <v>0</v>
      </c>
      <c r="D121" s="23"/>
      <c r="E121" s="23">
        <f aca="true" t="shared" si="48" ref="E121:J121">E124</f>
        <v>0</v>
      </c>
      <c r="F121" s="23">
        <f t="shared" si="48"/>
        <v>0</v>
      </c>
      <c r="G121" s="23">
        <f t="shared" si="48"/>
        <v>0</v>
      </c>
      <c r="H121" s="23">
        <f t="shared" si="48"/>
        <v>0</v>
      </c>
      <c r="I121" s="23">
        <f t="shared" si="48"/>
        <v>0</v>
      </c>
      <c r="J121" s="23">
        <f t="shared" si="48"/>
        <v>0</v>
      </c>
      <c r="K121" s="23"/>
      <c r="L121" s="21"/>
    </row>
    <row r="122" spans="1:12" ht="15" hidden="1">
      <c r="A122" s="20">
        <v>87</v>
      </c>
      <c r="B122" s="5" t="s">
        <v>3</v>
      </c>
      <c r="C122" s="23">
        <f>+E122+F122+G122+H122+I122+J122</f>
        <v>0</v>
      </c>
      <c r="D122" s="23"/>
      <c r="E122" s="6"/>
      <c r="F122" s="6"/>
      <c r="G122" s="6"/>
      <c r="H122" s="6"/>
      <c r="I122" s="6"/>
      <c r="J122" s="6"/>
      <c r="K122" s="6"/>
      <c r="L122" s="17"/>
    </row>
    <row r="123" spans="1:12" ht="15" hidden="1">
      <c r="A123" s="20">
        <v>88</v>
      </c>
      <c r="B123" s="5" t="s">
        <v>4</v>
      </c>
      <c r="C123" s="23">
        <f>+E123+F123+G123+H123+I123+J123</f>
        <v>0</v>
      </c>
      <c r="D123" s="23"/>
      <c r="E123" s="6"/>
      <c r="F123" s="6"/>
      <c r="G123" s="6"/>
      <c r="H123" s="6"/>
      <c r="I123" s="6"/>
      <c r="J123" s="6"/>
      <c r="K123" s="6"/>
      <c r="L123" s="17"/>
    </row>
    <row r="124" spans="1:12" ht="90" hidden="1">
      <c r="A124" s="20">
        <v>89</v>
      </c>
      <c r="B124" s="5" t="s">
        <v>5</v>
      </c>
      <c r="C124" s="23">
        <f>+E124+F124+G124+H124+I124+J124</f>
        <v>0</v>
      </c>
      <c r="D124" s="23"/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17">
        <v>53</v>
      </c>
      <c r="L124" s="17" t="s">
        <v>20</v>
      </c>
    </row>
    <row r="125" spans="1:12" ht="15">
      <c r="A125" s="25"/>
      <c r="B125" s="26"/>
      <c r="C125" s="27"/>
      <c r="D125" s="27"/>
      <c r="E125" s="28"/>
      <c r="F125" s="28"/>
      <c r="G125" s="28"/>
      <c r="H125" s="28"/>
      <c r="I125" s="28"/>
      <c r="J125" s="28"/>
      <c r="K125" s="28"/>
      <c r="L125" s="29"/>
    </row>
    <row r="126" spans="1:12" ht="15">
      <c r="A126" s="25"/>
      <c r="B126" s="26" t="s">
        <v>12</v>
      </c>
      <c r="C126" s="27"/>
      <c r="D126" s="27"/>
      <c r="E126" s="28"/>
      <c r="F126" s="28"/>
      <c r="G126" s="28"/>
      <c r="H126" s="28"/>
      <c r="I126" s="28"/>
      <c r="J126" s="28"/>
      <c r="K126" s="28"/>
      <c r="L126" s="29"/>
    </row>
    <row r="127" spans="1:12" ht="15">
      <c r="A127" s="25"/>
      <c r="B127" s="26"/>
      <c r="C127" s="27"/>
      <c r="D127" s="27"/>
      <c r="E127" s="28"/>
      <c r="F127" s="28"/>
      <c r="G127" s="28"/>
      <c r="H127" s="28"/>
      <c r="I127" s="28"/>
      <c r="J127" s="28"/>
      <c r="K127" s="28"/>
      <c r="L127" s="29"/>
    </row>
    <row r="128" spans="1:12" ht="15">
      <c r="A128" s="25"/>
      <c r="B128" s="26"/>
      <c r="C128" s="27"/>
      <c r="D128" s="27"/>
      <c r="E128" s="28"/>
      <c r="F128" s="28"/>
      <c r="G128" s="28"/>
      <c r="H128" s="28"/>
      <c r="I128" s="28"/>
      <c r="J128" s="28"/>
      <c r="K128" s="28"/>
      <c r="L128" s="29"/>
    </row>
    <row r="129" spans="1:12" ht="15">
      <c r="A129" s="25"/>
      <c r="B129" s="26"/>
      <c r="C129" s="27"/>
      <c r="D129" s="27"/>
      <c r="E129" s="28"/>
      <c r="F129" s="28"/>
      <c r="G129" s="28"/>
      <c r="H129" s="28"/>
      <c r="I129" s="28"/>
      <c r="J129" s="28"/>
      <c r="K129" s="28"/>
      <c r="L129" s="29"/>
    </row>
    <row r="130" spans="1:12" ht="15">
      <c r="A130" s="25"/>
      <c r="B130" s="26"/>
      <c r="C130" s="27"/>
      <c r="D130" s="27"/>
      <c r="E130" s="28"/>
      <c r="F130" s="28"/>
      <c r="G130" s="28"/>
      <c r="H130" s="28"/>
      <c r="I130" s="28"/>
      <c r="J130" s="28"/>
      <c r="K130" s="28"/>
      <c r="L130" s="29"/>
    </row>
    <row r="131" spans="1:12" ht="15">
      <c r="A131" s="25"/>
      <c r="B131" s="26"/>
      <c r="C131" s="27"/>
      <c r="D131" s="27"/>
      <c r="E131" s="28"/>
      <c r="F131" s="28"/>
      <c r="G131" s="28"/>
      <c r="H131" s="28"/>
      <c r="I131" s="28"/>
      <c r="J131" s="28"/>
      <c r="K131" s="28"/>
      <c r="L131" s="29"/>
    </row>
    <row r="132" spans="1:12" ht="15">
      <c r="A132" s="25"/>
      <c r="B132" s="26"/>
      <c r="C132" s="27"/>
      <c r="D132" s="27"/>
      <c r="E132" s="28"/>
      <c r="F132" s="28"/>
      <c r="G132" s="28"/>
      <c r="H132" s="28"/>
      <c r="I132" s="28"/>
      <c r="J132" s="28"/>
      <c r="K132" s="28"/>
      <c r="L132" s="29"/>
    </row>
    <row r="133" spans="1:12" ht="15">
      <c r="A133" s="25"/>
      <c r="B133" s="26"/>
      <c r="C133" s="27"/>
      <c r="D133" s="27"/>
      <c r="E133" s="28"/>
      <c r="F133" s="28"/>
      <c r="G133" s="28"/>
      <c r="H133" s="28"/>
      <c r="I133" s="28" t="s">
        <v>12</v>
      </c>
      <c r="J133" s="28"/>
      <c r="K133" s="28"/>
      <c r="L133" s="29"/>
    </row>
    <row r="134" spans="1:12" ht="15">
      <c r="A134" s="25"/>
      <c r="B134" s="26"/>
      <c r="C134" s="27"/>
      <c r="D134" s="27"/>
      <c r="E134" s="28"/>
      <c r="F134" s="28"/>
      <c r="G134" s="28"/>
      <c r="H134" s="28"/>
      <c r="I134" s="28"/>
      <c r="J134" s="28"/>
      <c r="K134" s="28"/>
      <c r="L134" s="29"/>
    </row>
    <row r="135" spans="1:12" ht="15">
      <c r="A135" s="25"/>
      <c r="B135" s="26"/>
      <c r="C135" s="27"/>
      <c r="D135" s="27"/>
      <c r="E135" s="28"/>
      <c r="F135" s="28"/>
      <c r="G135" s="28"/>
      <c r="H135" s="28"/>
      <c r="I135" s="28"/>
      <c r="J135" s="28"/>
      <c r="K135" s="28"/>
      <c r="L135" s="29"/>
    </row>
    <row r="136" spans="1:12" ht="15">
      <c r="A136" s="25"/>
      <c r="B136" s="26"/>
      <c r="C136" s="27"/>
      <c r="D136" s="27"/>
      <c r="E136" s="28"/>
      <c r="F136" s="28"/>
      <c r="G136" s="28"/>
      <c r="H136" s="28"/>
      <c r="I136" s="28"/>
      <c r="J136" s="28"/>
      <c r="K136" s="28"/>
      <c r="L136" s="29"/>
    </row>
    <row r="137" spans="1:12" ht="15">
      <c r="A137" s="25"/>
      <c r="B137" s="26"/>
      <c r="C137" s="27"/>
      <c r="D137" s="27"/>
      <c r="E137" s="28"/>
      <c r="F137" s="28"/>
      <c r="G137" s="28"/>
      <c r="H137" s="28"/>
      <c r="I137" s="28"/>
      <c r="J137" s="28"/>
      <c r="K137" s="28"/>
      <c r="L137" s="29"/>
    </row>
    <row r="138" spans="1:15" s="3" customFormat="1" ht="12.75" customHeight="1">
      <c r="A138" s="18"/>
      <c r="B138" s="2"/>
      <c r="C138" s="10"/>
      <c r="D138" s="10"/>
      <c r="E138" s="10"/>
      <c r="F138" s="10"/>
      <c r="G138" s="10"/>
      <c r="H138" s="10"/>
      <c r="I138" s="10"/>
      <c r="J138" s="10"/>
      <c r="K138" s="10"/>
      <c r="L138" s="16"/>
      <c r="M138" s="1"/>
      <c r="N138" s="1"/>
      <c r="O138" s="1"/>
    </row>
  </sheetData>
  <sheetProtection/>
  <autoFilter ref="A9:L114"/>
  <mergeCells count="19">
    <mergeCell ref="B115:L115"/>
    <mergeCell ref="B120:L120"/>
    <mergeCell ref="B102:L102"/>
    <mergeCell ref="B97:L97"/>
    <mergeCell ref="B17:L17"/>
    <mergeCell ref="B22:L22"/>
    <mergeCell ref="B43:L43"/>
    <mergeCell ref="B48:L48"/>
    <mergeCell ref="B61:L61"/>
    <mergeCell ref="B66:L66"/>
    <mergeCell ref="B79:L79"/>
    <mergeCell ref="B84:L84"/>
    <mergeCell ref="J6:L6"/>
    <mergeCell ref="A7:L7"/>
    <mergeCell ref="A10:A11"/>
    <mergeCell ref="B10:B11"/>
    <mergeCell ref="C10:J10"/>
    <mergeCell ref="K10:K11"/>
    <mergeCell ref="L10:L11"/>
  </mergeCells>
  <printOptions/>
  <pageMargins left="0" right="0" top="0" bottom="0" header="0.31496062992125984" footer="0.31496062992125984"/>
  <pageSetup fitToHeight="3" horizontalDpi="600" verticalDpi="600" orientation="landscape" paperSize="9" scale="80" r:id="rId1"/>
  <rowBreaks count="1" manualBreakCount="1">
    <brk id="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user</cp:lastModifiedBy>
  <cp:lastPrinted>2018-12-11T11:24:23Z</cp:lastPrinted>
  <dcterms:created xsi:type="dcterms:W3CDTF">2013-09-27T11:14:47Z</dcterms:created>
  <dcterms:modified xsi:type="dcterms:W3CDTF">2018-12-12T05:34:13Z</dcterms:modified>
  <cp:category/>
  <cp:version/>
  <cp:contentType/>
  <cp:contentStatus/>
</cp:coreProperties>
</file>